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8F055E71-9A90-45E9-B8C5-6545E1407952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Hoja1" sheetId="1" r:id="rId1"/>
    <sheet name="Esqueleto" sheetId="2" r:id="rId2"/>
  </sheets>
  <definedNames>
    <definedName name="_xlnm._FilterDatabase" localSheetId="0" hidden="1">Hoja1!$D$3:$D$165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2" i="2" l="1"/>
  <c r="K208" i="2"/>
  <c r="K207" i="2"/>
  <c r="K206" i="2"/>
  <c r="K205" i="2"/>
  <c r="K204" i="2"/>
  <c r="K203" i="2"/>
  <c r="K202" i="2"/>
  <c r="K201" i="2"/>
  <c r="K200" i="2"/>
  <c r="K199" i="2"/>
  <c r="K187" i="2"/>
  <c r="K186" i="2"/>
  <c r="K185" i="2"/>
  <c r="K184" i="2"/>
  <c r="K183" i="2"/>
  <c r="K182" i="2"/>
  <c r="K181" i="2"/>
  <c r="K180" i="2"/>
  <c r="K179" i="2"/>
  <c r="K178" i="2"/>
  <c r="K167" i="2"/>
  <c r="K166" i="2"/>
  <c r="K165" i="2"/>
  <c r="K164" i="2"/>
  <c r="K163" i="2"/>
  <c r="K162" i="2"/>
  <c r="K161" i="2"/>
  <c r="K160" i="2"/>
  <c r="K159" i="2"/>
  <c r="K158" i="2"/>
  <c r="K145" i="2"/>
  <c r="K144" i="2"/>
  <c r="K143" i="2"/>
  <c r="K142" i="2"/>
  <c r="K141" i="2"/>
  <c r="K140" i="2"/>
  <c r="K139" i="2"/>
  <c r="K138" i="2"/>
  <c r="K137" i="2"/>
  <c r="K136" i="2"/>
  <c r="K122" i="2"/>
  <c r="K121" i="2"/>
  <c r="K120" i="2"/>
  <c r="K119" i="2"/>
  <c r="K118" i="2"/>
  <c r="K117" i="2"/>
  <c r="K116" i="2"/>
  <c r="K115" i="2"/>
  <c r="K114" i="2"/>
  <c r="K113" i="2"/>
  <c r="K103" i="2"/>
  <c r="K102" i="2"/>
  <c r="K101" i="2"/>
  <c r="K100" i="2"/>
  <c r="K99" i="2"/>
  <c r="K98" i="2"/>
  <c r="K97" i="2"/>
  <c r="K96" i="2"/>
  <c r="K95" i="2"/>
  <c r="K94" i="2"/>
  <c r="K82" i="2"/>
  <c r="K81" i="2"/>
  <c r="K80" i="2"/>
  <c r="K79" i="2"/>
  <c r="K78" i="2"/>
  <c r="K77" i="2"/>
  <c r="K76" i="2"/>
  <c r="K75" i="2"/>
  <c r="K74" i="2"/>
  <c r="K73" i="2"/>
  <c r="K60" i="2"/>
  <c r="K59" i="2"/>
  <c r="K58" i="2"/>
  <c r="K57" i="2"/>
  <c r="K56" i="2"/>
  <c r="K55" i="2"/>
  <c r="K54" i="2"/>
  <c r="K53" i="2"/>
  <c r="K52" i="2"/>
  <c r="K51" i="2"/>
  <c r="K39" i="2"/>
  <c r="K38" i="2"/>
  <c r="K37" i="2"/>
  <c r="K36" i="2"/>
  <c r="K35" i="2"/>
  <c r="K34" i="2"/>
  <c r="K33" i="2"/>
  <c r="K32" i="2"/>
  <c r="K31" i="2"/>
  <c r="K30" i="2"/>
  <c r="K209" i="2"/>
  <c r="K198" i="2"/>
  <c r="K196" i="2"/>
  <c r="K195" i="2"/>
  <c r="K194" i="2"/>
  <c r="K189" i="2"/>
  <c r="K188" i="2"/>
  <c r="K177" i="2"/>
  <c r="K175" i="2"/>
  <c r="K174" i="2"/>
  <c r="K169" i="2"/>
  <c r="K168" i="2"/>
  <c r="K157" i="2"/>
  <c r="K155" i="2"/>
  <c r="K154" i="2"/>
  <c r="K153" i="2"/>
  <c r="K148" i="2"/>
  <c r="K147" i="2"/>
  <c r="K146" i="2"/>
  <c r="K135" i="2"/>
  <c r="K133" i="2"/>
  <c r="K132" i="2"/>
  <c r="K127" i="2"/>
  <c r="K126" i="2"/>
  <c r="K125" i="2"/>
  <c r="K124" i="2"/>
  <c r="K123" i="2"/>
  <c r="K112" i="2"/>
  <c r="K110" i="2"/>
  <c r="K105" i="2"/>
  <c r="K104" i="2"/>
  <c r="K93" i="2"/>
  <c r="K91" i="2"/>
  <c r="K86" i="2"/>
  <c r="K85" i="2"/>
  <c r="K84" i="2"/>
  <c r="K83" i="2"/>
  <c r="K72" i="2"/>
  <c r="K70" i="2"/>
  <c r="K69" i="2"/>
  <c r="K68" i="2"/>
  <c r="K63" i="2"/>
  <c r="K62" i="2"/>
  <c r="K61" i="2"/>
  <c r="K50" i="2"/>
  <c r="K48" i="2"/>
  <c r="K47" i="2"/>
  <c r="K42" i="2"/>
  <c r="K41" i="2"/>
  <c r="K40" i="2"/>
  <c r="K29" i="2"/>
  <c r="K27" i="2"/>
  <c r="K210" i="2"/>
  <c r="K197" i="2"/>
  <c r="K193" i="2"/>
  <c r="K192" i="2"/>
  <c r="K190" i="2"/>
  <c r="K176" i="2"/>
  <c r="K173" i="2"/>
  <c r="K172" i="2"/>
  <c r="K170" i="2"/>
  <c r="K156" i="2"/>
  <c r="K152" i="2"/>
  <c r="K151" i="2"/>
  <c r="K149" i="2"/>
  <c r="K134" i="2"/>
  <c r="K131" i="2"/>
  <c r="K130" i="2"/>
  <c r="K128" i="2"/>
  <c r="K111" i="2"/>
  <c r="K109" i="2"/>
  <c r="K108" i="2"/>
  <c r="K106" i="2"/>
  <c r="K92" i="2"/>
  <c r="K90" i="2"/>
  <c r="K89" i="2"/>
  <c r="K87" i="2"/>
  <c r="K71" i="2"/>
  <c r="K67" i="2"/>
  <c r="K66" i="2"/>
  <c r="K64" i="2"/>
  <c r="K49" i="2"/>
  <c r="K46" i="2"/>
  <c r="K45" i="2"/>
  <c r="K43" i="2"/>
  <c r="K28" i="2"/>
  <c r="K26" i="2"/>
  <c r="K18" i="2"/>
  <c r="K17" i="2"/>
  <c r="K16" i="2"/>
  <c r="K15" i="2"/>
  <c r="K14" i="2"/>
  <c r="K13" i="2"/>
  <c r="K12" i="2"/>
  <c r="K11" i="2"/>
  <c r="K10" i="2"/>
  <c r="K9" i="2"/>
  <c r="K24" i="2"/>
  <c r="K7" i="2"/>
  <c r="K191" i="2"/>
  <c r="K171" i="2"/>
  <c r="K150" i="2"/>
  <c r="K129" i="2"/>
  <c r="K107" i="2"/>
  <c r="K88" i="2"/>
  <c r="K65" i="2"/>
  <c r="K44" i="2"/>
  <c r="K25" i="2"/>
  <c r="K23" i="2"/>
  <c r="K22" i="2"/>
  <c r="K21" i="2"/>
  <c r="K20" i="2"/>
  <c r="K19" i="2"/>
  <c r="K8" i="2"/>
  <c r="L7" i="2" l="1"/>
  <c r="K6" i="2"/>
  <c r="L210" i="2"/>
  <c r="L209" i="2"/>
  <c r="L208" i="2"/>
  <c r="L196" i="2"/>
  <c r="L190" i="2"/>
  <c r="L189" i="2"/>
  <c r="L187" i="2"/>
  <c r="L175" i="2"/>
  <c r="L170" i="2"/>
  <c r="L169" i="2"/>
  <c r="L167" i="2"/>
  <c r="L155" i="2"/>
  <c r="L149" i="2"/>
  <c r="L148" i="2"/>
  <c r="L145" i="2"/>
  <c r="L133" i="2"/>
  <c r="L128" i="2"/>
  <c r="L127" i="2"/>
  <c r="L122" i="2"/>
  <c r="L110" i="2"/>
  <c r="L106" i="2"/>
  <c r="L105" i="2"/>
  <c r="L103" i="2"/>
  <c r="L91" i="2"/>
  <c r="L87" i="2"/>
  <c r="L86" i="2"/>
  <c r="L82" i="2"/>
  <c r="L70" i="2"/>
  <c r="L64" i="2"/>
  <c r="L63" i="2"/>
  <c r="L60" i="2"/>
  <c r="L48" i="2"/>
  <c r="L43" i="2"/>
  <c r="L42" i="2"/>
  <c r="L39" i="2"/>
  <c r="L27" i="2"/>
  <c r="L23" i="2"/>
  <c r="L18" i="2"/>
  <c r="L6" i="2"/>
  <c r="L171" i="2"/>
  <c r="L129" i="2"/>
  <c r="L107" i="2"/>
  <c r="L88" i="2"/>
  <c r="L72" i="2"/>
  <c r="L50" i="2"/>
  <c r="L44" i="2"/>
  <c r="L29" i="2"/>
  <c r="L8" i="2"/>
  <c r="L24" i="2"/>
  <c r="L25" i="2"/>
  <c r="L198" i="2"/>
  <c r="L177" i="2"/>
  <c r="L157" i="2"/>
  <c r="L135" i="2"/>
  <c r="L112" i="2"/>
  <c r="L93" i="2"/>
  <c r="L197" i="2"/>
  <c r="L193" i="2"/>
  <c r="L176" i="2"/>
  <c r="L173" i="2"/>
  <c r="L156" i="2"/>
  <c r="L152" i="2"/>
  <c r="L134" i="2"/>
  <c r="L131" i="2"/>
  <c r="L111" i="2"/>
  <c r="L109" i="2"/>
  <c r="L90" i="2"/>
  <c r="L71" i="2"/>
  <c r="L67" i="2"/>
  <c r="L49" i="2"/>
  <c r="L46" i="2"/>
  <c r="L28" i="2"/>
  <c r="L26" i="2"/>
  <c r="L191" i="2"/>
  <c r="L150" i="2"/>
  <c r="L65" i="2"/>
  <c r="K2" i="2"/>
  <c r="K5" i="2"/>
  <c r="K4" i="2"/>
  <c r="K3" i="2"/>
  <c r="L3" i="2" s="1"/>
  <c r="K1" i="2"/>
  <c r="L1" i="2" s="1"/>
</calcChain>
</file>

<file path=xl/sharedStrings.xml><?xml version="1.0" encoding="utf-8"?>
<sst xmlns="http://schemas.openxmlformats.org/spreadsheetml/2006/main" count="535" uniqueCount="224">
  <si>
    <t>accesoalajusticia</t>
  </si>
  <si>
    <t>Nombre de la página</t>
  </si>
  <si>
    <t>Cantidad de Archivos</t>
  </si>
  <si>
    <t>Cantidad de links</t>
  </si>
  <si>
    <t>Requiere esqueleto para Phoca</t>
  </si>
  <si>
    <t>accesoalajusticia/comunicación</t>
  </si>
  <si>
    <t>accesoalajusticia/comunicación/boletin</t>
  </si>
  <si>
    <t>accesoalajusticia/comunicación/campanas-de-comunicación</t>
  </si>
  <si>
    <t>accesoalajusticia/comunicación/noticias</t>
  </si>
  <si>
    <t xml:space="preserve">Archivos carpeteados en </t>
  </si>
  <si>
    <t>accesoalajusticia/Publicaciones</t>
  </si>
  <si>
    <t>accesoalajusticia/JURISPRUDENCIA</t>
  </si>
  <si>
    <t>accesoalajusticia/NORMATIVA</t>
  </si>
  <si>
    <t>accesoalajusticia/NORMATIVA/CIRCULARES</t>
  </si>
  <si>
    <t>accesoalajusticia/NORMATIVA/LEGISLACION</t>
  </si>
  <si>
    <t>accesoalajusticia/NORMATIVA/REGLAS DE BRASILIA</t>
  </si>
  <si>
    <t>accesoalajusticia/DOCUMENTOS DE INTERES</t>
  </si>
  <si>
    <t>accesoalajusticia/DOCUMENTOS DE INTERES/ACTAS</t>
  </si>
  <si>
    <t>accesoalajusticia/DOCUMENTOS DE INTERES/ACTAS/ACTAS 2010</t>
  </si>
  <si>
    <t>accesoalajusticia/DOCUMENTOS DE INTERES/ACTAS/ACTAS 2011</t>
  </si>
  <si>
    <t>accesoalajusticia/DOCUMENTOS DE INTERES/ACTAS/ACTAS 2012</t>
  </si>
  <si>
    <t>accesoalajusticia/DOCUMENTOS DE INTERES/ACTAS/ACTAS 2013</t>
  </si>
  <si>
    <t>accesoalajusticia/DOCUMENTOS DE INTERES/ACTAS/ACTAS 2014</t>
  </si>
  <si>
    <t>accesoalajusticia/DOCUMENTOS DE INTERES/ACTAS/ACTAS 2015</t>
  </si>
  <si>
    <t>accesoalajusticia/DOCUMENTOS DE INTERES/ACTAS/ACTAS 2016</t>
  </si>
  <si>
    <t>accesoalajusticia/DOCUMENTOS DE INTERES/ACTAS/ACTAS 2017</t>
  </si>
  <si>
    <t>accesoalajusticia/DOCUMENTOS DE INTERES/ACTAS/ACTAS 2018</t>
  </si>
  <si>
    <t>accesoalajusticia/DOCUMENTOS DE INTERES/ACTAS/ACTAS 2019</t>
  </si>
  <si>
    <t>accesoalajusticia/DOCUMENTOS DE INTERES/DOCUMENTACION</t>
  </si>
  <si>
    <t>accesoalajusticia/DOCUMENTOS DE INTERES/INFORMES LABORALES</t>
  </si>
  <si>
    <t>accesoalajusticia/DOCUMENTOS DE INTERES/INVESTIGACIONES</t>
  </si>
  <si>
    <t>accesoalajusticia/DOCUMENTOS DE INTERES/PLANES ANUALES</t>
  </si>
  <si>
    <t>accesoalajusticia/DOCUMENTOS DE INTERES/POLITICAS DE ACCESO</t>
  </si>
  <si>
    <t>accesoalajusticia/TRANSPARENCIA</t>
  </si>
  <si>
    <t>accesoalajusticia/CONTACTENOS</t>
  </si>
  <si>
    <t>accesoalajusticia/Calendario de Actividades</t>
  </si>
  <si>
    <t>accesoalajusticia/Multimedia</t>
  </si>
  <si>
    <t>accesoalajusticia/Multimedia/Galeria</t>
  </si>
  <si>
    <t>accesoalajusticia/Multimedia/Videos</t>
  </si>
  <si>
    <t>accesoalajusticia/instituciones-pu-blicas-y-organizaciones-no-gubernamentales</t>
  </si>
  <si>
    <t>accesoalajusticia/quienesSomos</t>
  </si>
  <si>
    <t>accesoalajusticia/quienesSomos/Integración</t>
  </si>
  <si>
    <t>accesoalajusticia/subcomisiones</t>
  </si>
  <si>
    <t>accesoalajusticia/subcomisiones/Personas Adultas Mayores</t>
  </si>
  <si>
    <t>accesoalajusticia/subcomisiones/Personas Adultas Mayores/Quienes Somos</t>
  </si>
  <si>
    <t>accesoalajusticia/subcomisiones/Personas Adultas Mayores/Jurisprudencia</t>
  </si>
  <si>
    <t>accesoalajusticia/subcomisiones/Personas Adultas Mayores/Normativa</t>
  </si>
  <si>
    <t>accesoalajusticia/subcomisiones/Personas Adultas Mayores/Tableros</t>
  </si>
  <si>
    <t>accesoalajusticia/subcomisiones/Personas Adultas Mayores/Documentos de Interés</t>
  </si>
  <si>
    <t>accesoalajusticia/subcomisiones/Personas Adultas Mayores/Enlaces de Interés</t>
  </si>
  <si>
    <t>accesoalajusticia/subcomisiones/Personas Adultas Mayores/Documentos de Interés/Actas</t>
  </si>
  <si>
    <t>accesoalajusticia/subcomisiones/Personas Adultas Mayores/Documentos de Interés/Acuerdos del Consejo Superior</t>
  </si>
  <si>
    <t>accesoalajusticia/subcomisiones/Personas Adultas Mayores/Documentos de Interés/Políticas de Acceso</t>
  </si>
  <si>
    <t>accesoalajusticia/subcomisiones/Personas Adultas Mayores/Documentos de Interés/Informe</t>
  </si>
  <si>
    <t>accesoalajusticia/subcomisiones/Personas Adultas Mayores/Normativa/Circulares</t>
  </si>
  <si>
    <t>accesoalajusticia/subcomisiones/Personas Afrodescendientes</t>
  </si>
  <si>
    <t>accesoalajusticia/subcomisiones/Personas Afrodescendientes/Quienes Somos</t>
  </si>
  <si>
    <t>accesoalajusticia/subcomisiones/Personas Afrodescendientes/Jurisprudencia</t>
  </si>
  <si>
    <t>accesoalajusticia/subcomisiones/Personas Afrodescendientes/Normativa</t>
  </si>
  <si>
    <t>accesoalajusticia/subcomisiones/Personas Afrodescendientes/Normativa/Circulares</t>
  </si>
  <si>
    <t>accesoalajusticia/subcomisiones/Personas Afrodescendientes/Tableros</t>
  </si>
  <si>
    <t>accesoalajusticia/subcomisiones/Personas Afrodescendientes/Documentos de Interés</t>
  </si>
  <si>
    <t>accesoalajusticia/subcomisiones/Personas Afrodescendientes/Documentos de Interés/Actas</t>
  </si>
  <si>
    <t>accesoalajusticia/subcomisiones/Personas Afrodescendientes/Documentos de Interés/Políticas de Acceso</t>
  </si>
  <si>
    <t>accesoalajusticia/subcomisiones/Personas Afrodescendientes/Documentos de Interés/Informe</t>
  </si>
  <si>
    <t>accesoalajusticia/subcomisiones/Personas Afrodescendientes/Enlaces de Interés</t>
  </si>
  <si>
    <t>accesoalajusticia/subcomisiones/Personas Afrodescendientes/Normativa/Legislación</t>
  </si>
  <si>
    <t>accesoalajusticia/subcomisiones/Personas Afrodescendientes/Documentos de Interés/Política Naciona Sociedad Libre de Racismo</t>
  </si>
  <si>
    <t>accesoalajusticia/subcomisiones/Personas con Discapacidad</t>
  </si>
  <si>
    <t>accesoalajusticia/subcomisiones/Personas con Discapacidad/Quienes Somos</t>
  </si>
  <si>
    <t>accesoalajusticia/subcomisiones/Personas con Discapacidad/Jurisprudencia</t>
  </si>
  <si>
    <t>accesoalajusticia/subcomisiones/Personas con Discapacidad/Normativa</t>
  </si>
  <si>
    <t>accesoalajusticia/subcomisiones/Personas con Discapacidad/Normativa/Circulares Dirección Ejecutiva</t>
  </si>
  <si>
    <t>accesoalajusticia/subcomisiones/Personas con Discapacidad/Normativa/Legislación</t>
  </si>
  <si>
    <t>accesoalajusticia/subcomisiones/Personas con Discapacidad/Tableros</t>
  </si>
  <si>
    <t>accesoalajusticia/subcomisiones/Personas con Discapacidad/Documentos de Interés</t>
  </si>
  <si>
    <t>accesoalajusticia/subcomisiones/Personas con Discapacidad/Documentos de Interés/Actas</t>
  </si>
  <si>
    <t>accesoalajusticia/subcomisiones/Personas con Discapacidad/Documentos de Interés/Acuerdos del Consejo Superior</t>
  </si>
  <si>
    <t>accesoalajusticia/subcomisiones/Personas con Discapacidad/Documentos de Interés/Directrices</t>
  </si>
  <si>
    <t>accesoalajusticia/subcomisiones/Personas con Discapacidad/Documentos de Interés/Doctrina</t>
  </si>
  <si>
    <t>accesoalajusticia/subcomisiones/Personas con Discapacidad/Documentos de Interés/Informe</t>
  </si>
  <si>
    <t>accesoalajusticia/subcomisiones/Personas con Discapacidad/Enlaces de Interés</t>
  </si>
  <si>
    <t>accesoalajusticia/subcomisiones/Personas LGBTIQ+/Quienes Somos</t>
  </si>
  <si>
    <t>accesoalajusticia/subcomisiones/Personas LGBTIQ+/Jurisprudencia</t>
  </si>
  <si>
    <t>accesoalajusticia/subcomisiones/Personas LGBTIQ+/Normativa</t>
  </si>
  <si>
    <t>accesoalajusticia/subcomisiones/Personas LGBTIQ+/Tableros</t>
  </si>
  <si>
    <t>accesoalajusticia/subcomisiones/Personas LGBTIQ+/Documentos de Interés</t>
  </si>
  <si>
    <t>accesoalajusticia/subcomisiones/Personas LGBTIQ+/Documentos de Interés/Actas</t>
  </si>
  <si>
    <t>accesoalajusticia/subcomisiones/Personas LGBTIQ+/Documentos de Interés/Informe</t>
  </si>
  <si>
    <t>accesoalajusticia/subcomisiones/Personas LGBTIQ+/Enlaces de Interés</t>
  </si>
  <si>
    <t>accesoalajusticia/subcomisiones/Personas LGBTIQ+</t>
  </si>
  <si>
    <t>accesoalajusticia/subcomisiones/Personas LGBTIQ+/Normativa/Circulares</t>
  </si>
  <si>
    <t>accesoalajusticia/subcomisiones/Personas LGBTIQ+/Documentos de Interés/Investigaciones</t>
  </si>
  <si>
    <t>accesoalajusticia/subcomisiones/Personas Pueblos Indígenas</t>
  </si>
  <si>
    <t>accesoalajusticia/subcomisiones/Personas Pueblos Indígenas/Quienes Somos</t>
  </si>
  <si>
    <t>accesoalajusticia/subcomisiones/Personas Pueblos Indígenas/Jurisprudencia</t>
  </si>
  <si>
    <t>accesoalajusticia/subcomisiones/Personas Pueblos Indígenas/Normativa</t>
  </si>
  <si>
    <t>accesoalajusticia/subcomisiones/Personas Pueblos Indígenas/Normativa/Circulares</t>
  </si>
  <si>
    <t>accesoalajusticia/subcomisiones/Personas Pueblos Indígenas/Tableros</t>
  </si>
  <si>
    <t>accesoalajusticia/subcomisiones/Personas Pueblos Indígenas/Documentos de Interés</t>
  </si>
  <si>
    <t>accesoalajusticia/subcomisiones/Personas Pueblos Indígenas/Documentos de Interés/Actas</t>
  </si>
  <si>
    <t>accesoalajusticia/subcomisiones/Personas Pueblos Indígenas/Enlaces de Interés</t>
  </si>
  <si>
    <t>accesoalajusticia/subcomisiones/Personas Pueblos Indígenas/Documentos de Interés/Apoyo para procesos judiciales</t>
  </si>
  <si>
    <t>accesoalajusticia/subcomisiones/Personas Pueblos Indígenas/Documentos de Interés/Documentos Varios</t>
  </si>
  <si>
    <t>accesoalajusticia/subcomisiones/Personas Pueblos Indígenas/Documentos de Interés/Intérpretes</t>
  </si>
  <si>
    <t>accesoalajusticia/subcomisiones/Personas Pueblos Indígenas/Documentos de Interés/Políticas de Acceso</t>
  </si>
  <si>
    <t>accesoalajusticia/subcomisiones/Personas Migrantes y Refugiadas</t>
  </si>
  <si>
    <t>accesoalajusticia/subcomisiones/Personas Migrantes y Refugiadas/Quienes Somos</t>
  </si>
  <si>
    <t>accesoalajusticia/subcomisiones/Personas Migrantes y Refugiadas/Jurisprudencia</t>
  </si>
  <si>
    <t>accesoalajusticia/subcomisiones/Personas Migrantes y Refugiadas/Normativa</t>
  </si>
  <si>
    <t>accesoalajusticia/subcomisiones/Personas Migrantes y Refugiadas/Normativa/Circulares</t>
  </si>
  <si>
    <t>accesoalajusticia/subcomisiones/Personas Migrantes y Refugiadas/Tableros</t>
  </si>
  <si>
    <t>accesoalajusticia/subcomisiones/Personas Migrantes y Refugiadas/Documentos de Interés</t>
  </si>
  <si>
    <t>accesoalajusticia/subcomisiones/Personas Migrantes y Refugiadas/Documentos de Interés/Actas</t>
  </si>
  <si>
    <t>accesoalajusticia/subcomisiones/Personas Migrantes y Refugiadas/Documentos de Interés/Políticas de Acceso</t>
  </si>
  <si>
    <t>accesoalajusticia/subcomisiones/Personas Migrantes y Refugiadas/Enlaces de Interés</t>
  </si>
  <si>
    <t>accesoalajusticia/subcomisiones/Personas Migrantes y Refugiadas/Normativa/Legislación</t>
  </si>
  <si>
    <t>accesoalajusticia/subcomisiones/Personas Migrantes y Refugiadas/Documentos de Interés/Informes</t>
  </si>
  <si>
    <t>accesoalajusticia/subcomisiones/Personas Migrantes y Refugiadas/Documentos de Interés/Reforma Laboral</t>
  </si>
  <si>
    <t>accesoalajusticia/subcomisiones/Personas Pueblos Indígenas/Documentos de Interés/Informes</t>
  </si>
  <si>
    <t>accesoalajusticia/subcomisiones/Personas Migrantes y Refugiadas/Documentos de Interés/Campaña de Sensibilización en Refugio</t>
  </si>
  <si>
    <t>accesoalajusticia/subcomisiones/Personas Niñez y Adolescencia</t>
  </si>
  <si>
    <t>accesoalajusticia/subcomisiones/Personas Niñez y Adolescencia/Quienes Somos</t>
  </si>
  <si>
    <t>accesoalajusticia/subcomisiones/Personas Niñez y Adolescencia/Jurisprudencia</t>
  </si>
  <si>
    <t>accesoalajusticia/subcomisiones/Personas Niñez y Adolescencia/Normativa</t>
  </si>
  <si>
    <t>accesoalajusticia/subcomisiones/Personas Niñez y Adolescencia/Normativa/Legislación</t>
  </si>
  <si>
    <t>accesoalajusticia/subcomisiones/Personas Niñez y Adolescencia/Tableros</t>
  </si>
  <si>
    <t>accesoalajusticia/subcomisiones/Personas Niñez y Adolescencia/Documentos de Interés</t>
  </si>
  <si>
    <t>accesoalajusticia/subcomisiones/Personas Niñez y Adolescencia/Documentos de Interés/Actas</t>
  </si>
  <si>
    <t>accesoalajusticia/subcomisiones/Personas Niñez y Adolescencia/Documentos de Interés/Informes</t>
  </si>
  <si>
    <t>accesoalajusticia/subcomisiones/Personas Niñez y Adolescencia/Documentos de Interés/Políticas de Acceso</t>
  </si>
  <si>
    <t>accesoalajusticia/subcomisiones/Personas Niñez y Adolescencia/Enlaces de Interés</t>
  </si>
  <si>
    <t>accesoalajusticia/subcomisiones/Personas Niñez y Adolescencia/Normativa/Circulares Corte Plena</t>
  </si>
  <si>
    <t>accesoalajusticia/subcomisiones/Personas con Discapacidad/Normativa/Circulares Consejo Superior</t>
  </si>
  <si>
    <t>accesoalajusticia/subcomisiones/Personas Niñez y Adolescencia/Normativa/Circulares Consejo Superior</t>
  </si>
  <si>
    <t>accesoalajusticia/subcomisiones/Penal Juvenil</t>
  </si>
  <si>
    <t>accesoalajusticia/subcomisiones/Penal Juvenil/Quienes Somos</t>
  </si>
  <si>
    <t>accesoalajusticia/subcomisiones/Penal Juvenil/Jurisprudencia</t>
  </si>
  <si>
    <t>accesoalajusticia/subcomisiones/Penal Juvenil/Normativa</t>
  </si>
  <si>
    <t>accesoalajusticia/subcomisiones/Penal Juvenil/Normativa/Legislación</t>
  </si>
  <si>
    <t>accesoalajusticia/subcomisiones/Penal Juvenil/Tableros</t>
  </si>
  <si>
    <t>accesoalajusticia/subcomisiones/Penal Juvenil/Documentos de Interés</t>
  </si>
  <si>
    <t>accesoalajusticia/subcomisiones/Penal Juvenil/Documentos de Interés/Actas</t>
  </si>
  <si>
    <t>accesoalajusticia/subcomisiones/Penal Juvenil/Documentos de Interés/Informes</t>
  </si>
  <si>
    <t>accesoalajusticia/subcomisiones/Penal Juvenil/Documentos de Interés/Políticas de Acceso</t>
  </si>
  <si>
    <t>accesoalajusticia/subcomisiones/Penal Juvenil/Enlaces de Interés</t>
  </si>
  <si>
    <t>accesoalajusticia/subcomisiones/Penal Juvenil/Normativa/Circulares</t>
  </si>
  <si>
    <t>accesoalajusticia/subcomisiones/Personas Privadas de Libertad</t>
  </si>
  <si>
    <t>accesoalajusticia/subcomisiones/Personas Privadas de Libertad/Quienes Somos</t>
  </si>
  <si>
    <t>accesoalajusticia/subcomisiones/Personas Privadas de Libertad/Jurisprudencia</t>
  </si>
  <si>
    <t>accesoalajusticia/subcomisiones/Personas Privadas de Libertad/Normativa</t>
  </si>
  <si>
    <t>accesoalajusticia/subcomisiones/Personas Privadas de Libertad/Normativa/Circulares</t>
  </si>
  <si>
    <t>accesoalajusticia/subcomisiones/Personas Privadas de Libertad/Normativa/Legislación</t>
  </si>
  <si>
    <t>accesoalajusticia/subcomisiones/Personas Privadas de Libertad/Tableros</t>
  </si>
  <si>
    <t>accesoalajusticia/subcomisiones/Personas Privadas de Libertad/Documentos de Interés</t>
  </si>
  <si>
    <t>accesoalajusticia/subcomisiones/Personas Privadas de Libertad/Documentos de Interés/Actas</t>
  </si>
  <si>
    <t>accesoalajusticia/subcomisiones/Personas Privadas de Libertad/Documentos de Interés/Informes</t>
  </si>
  <si>
    <t>accesoalajusticia/subcomisiones/Personas Privadas de Libertad/Enlaces de Interés</t>
  </si>
  <si>
    <t>accesoalajusticia/subcomisiones/Personas Privadas de Libertad/Normativa/Instrumentos Internacionales</t>
  </si>
  <si>
    <t>Otro Requerimiento</t>
  </si>
  <si>
    <t>Mover la lista de personas integrantes como corresponde</t>
  </si>
  <si>
    <t>Los archivos se almacenan en carpetas por año por lo que hay que generar la estructura correspondiente en phoca</t>
  </si>
  <si>
    <t>Actualmente la página está dando un error 404 "Página no Existe"</t>
  </si>
  <si>
    <t>?</t>
  </si>
  <si>
    <t>42 de estos links son a Sentencias en NexusPJ</t>
  </si>
  <si>
    <t>No tiene lista de personas integrantes, habrá que crearla?</t>
  </si>
  <si>
    <t>Quitar la lista de personas integrantes como corresponde</t>
  </si>
  <si>
    <t>Sí</t>
  </si>
  <si>
    <t>No</t>
  </si>
  <si>
    <t>Si</t>
  </si>
  <si>
    <t>Subcomisiones</t>
  </si>
  <si>
    <t>Personas Adultas Mayores</t>
  </si>
  <si>
    <t>Personas Afrodescendientes</t>
  </si>
  <si>
    <t>Personas con Discapacidad</t>
  </si>
  <si>
    <t>Personas Migrantes y Refugiadas</t>
  </si>
  <si>
    <t>Personas Niñez y Adolescencia</t>
  </si>
  <si>
    <t>Penal Juvenil</t>
  </si>
  <si>
    <t>Personas Privadas de Libertad</t>
  </si>
  <si>
    <t>Jurisprudencia</t>
  </si>
  <si>
    <t>Normativa</t>
  </si>
  <si>
    <t>Jurisprudencia_General</t>
  </si>
  <si>
    <t>Normativa_General</t>
  </si>
  <si>
    <t>Circulares</t>
  </si>
  <si>
    <t>Circulares_General</t>
  </si>
  <si>
    <t>Reglas de Brasilia</t>
  </si>
  <si>
    <t>Actas General</t>
  </si>
  <si>
    <t>Informes_Laborales</t>
  </si>
  <si>
    <t>Investigaciones</t>
  </si>
  <si>
    <t>Planes Anuales</t>
  </si>
  <si>
    <t>Actas</t>
  </si>
  <si>
    <t>Acuerdos del Consejo Superior</t>
  </si>
  <si>
    <t>Informes</t>
  </si>
  <si>
    <t>Circulares Consejo Superior</t>
  </si>
  <si>
    <t>Directrices</t>
  </si>
  <si>
    <t>Doctrina</t>
  </si>
  <si>
    <t xml:space="preserve">Circulares </t>
  </si>
  <si>
    <t>Apoyo para Procesos Judiciales</t>
  </si>
  <si>
    <t>Documentos Varios</t>
  </si>
  <si>
    <t>Reforma Laboral</t>
  </si>
  <si>
    <t>Circulares Corte Plena</t>
  </si>
  <si>
    <t>Instrumentos Internacionales</t>
  </si>
  <si>
    <t>Actas 2010</t>
  </si>
  <si>
    <t>Actas 2011</t>
  </si>
  <si>
    <t>Actas 2012</t>
  </si>
  <si>
    <t>Actas 2013</t>
  </si>
  <si>
    <t>Actas 2014</t>
  </si>
  <si>
    <t>Actas 2015</t>
  </si>
  <si>
    <t>Actas 2016</t>
  </si>
  <si>
    <t>Actas 2017</t>
  </si>
  <si>
    <t>Actas 2018</t>
  </si>
  <si>
    <t>Actas 2019</t>
  </si>
  <si>
    <t>Personas LGBTIQ</t>
  </si>
  <si>
    <t>Documentos de Interes General</t>
  </si>
  <si>
    <t>Documentos de Interes</t>
  </si>
  <si>
    <t>Enlaces de Interes</t>
  </si>
  <si>
    <t>Interpretes</t>
  </si>
  <si>
    <t>Informacion</t>
  </si>
  <si>
    <t>Legislacion_General</t>
  </si>
  <si>
    <t>Documentacion_General</t>
  </si>
  <si>
    <t>Legislacion</t>
  </si>
  <si>
    <t>Circulares Direccion Ejecutiva</t>
  </si>
  <si>
    <t>Personas Pueblos Indigenas</t>
  </si>
  <si>
    <t>Politicas de Acceso</t>
  </si>
  <si>
    <t>Politica Naciona Sociedad Libre de Racismo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</si>
</sst>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rgb="FF0061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9C5700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</cellStyleXfs>
  <cellXfs count="13">
    <xf numFmtId="0" fontId="0" fillId="0" borderId="0" xfId="0"/>
    <xf numFmtId="0" fontId="2" fillId="3" borderId="0" xfId="0" applyFont="1" applyFill="1"/>
    <xf numFmtId="0" fontId="1" fillId="2" borderId="0" xfId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4" borderId="0" xfId="2" applyFont="1"/>
    <xf numFmtId="0" fontId="2" fillId="0" borderId="0" xfId="0" applyFont="1"/>
    <xf numFmtId="0" fontId="7" fillId="0" borderId="0" xfId="0" applyFont="1"/>
    <xf numFmtId="0" fontId="8" fillId="2" borderId="0" xfId="1" applyFont="1"/>
    <xf numFmtId="0" fontId="3" fillId="7" borderId="0" xfId="5"/>
    <xf numFmtId="0" fontId="3" fillId="8" borderId="0" xfId="6"/>
    <xf numFmtId="0" fontId="3" fillId="6" borderId="0" xfId="4"/>
    <xf numFmtId="0" fontId="9" fillId="5" borderId="0" xfId="3" applyFont="1"/>
  </cellXfs>
  <cellStyles count="7">
    <cellStyle name="60% - Énfasis4" xfId="4" builtinId="44"/>
    <cellStyle name="60% - Énfasis5" xfId="5" builtinId="48"/>
    <cellStyle name="60% - Énfasis6" xfId="6" builtinId="52"/>
    <cellStyle name="Bueno" xfId="2" builtinId="26"/>
    <cellStyle name="Incorrecto" xfId="3" builtinId="27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65"/>
  <sheetViews>
    <sheetView tabSelected="1" workbookViewId="0">
      <selection activeCell="D32" sqref="D32"/>
    </sheetView>
  </sheetViews>
  <sheetFormatPr baseColWidth="10" defaultColWidth="11.42578125" defaultRowHeight="15" x14ac:dyDescent="0.25"/>
  <cols>
    <col min="1" max="1" width="130.42578125" customWidth="1"/>
    <col min="2" max="2" width="21.85546875" customWidth="1"/>
    <col min="3" max="3" width="19.7109375" customWidth="1"/>
    <col min="4" max="4" width="38" style="4" customWidth="1"/>
    <col min="5" max="5" width="26.140625" customWidth="1"/>
    <col min="6" max="6" width="33.140625" customWidth="1"/>
  </cols>
  <sheetData>
    <row r="3" spans="1:6" x14ac:dyDescent="0.25">
      <c r="A3" s="1" t="s">
        <v>1</v>
      </c>
      <c r="B3" s="1" t="s">
        <v>2</v>
      </c>
      <c r="C3" s="1" t="s">
        <v>3</v>
      </c>
      <c r="D3" s="3" t="s">
        <v>4</v>
      </c>
      <c r="E3" s="1" t="s">
        <v>9</v>
      </c>
      <c r="F3" s="1" t="s">
        <v>159</v>
      </c>
    </row>
    <row r="4" spans="1:6" x14ac:dyDescent="0.25">
      <c r="A4" t="s">
        <v>0</v>
      </c>
      <c r="B4">
        <v>3</v>
      </c>
      <c r="C4">
        <v>0</v>
      </c>
      <c r="D4" s="2"/>
    </row>
    <row r="5" spans="1:6" x14ac:dyDescent="0.25">
      <c r="A5" t="s">
        <v>5</v>
      </c>
      <c r="B5">
        <v>0</v>
      </c>
      <c r="C5">
        <v>0</v>
      </c>
      <c r="D5" s="2"/>
    </row>
    <row r="6" spans="1:6" x14ac:dyDescent="0.25">
      <c r="A6" t="s">
        <v>6</v>
      </c>
      <c r="B6">
        <v>0</v>
      </c>
      <c r="C6">
        <v>0</v>
      </c>
      <c r="D6" s="2" t="s">
        <v>167</v>
      </c>
    </row>
    <row r="7" spans="1:6" x14ac:dyDescent="0.25">
      <c r="A7" t="s">
        <v>7</v>
      </c>
      <c r="B7">
        <v>0</v>
      </c>
      <c r="C7">
        <v>0</v>
      </c>
      <c r="D7" s="2" t="s">
        <v>167</v>
      </c>
    </row>
    <row r="8" spans="1:6" x14ac:dyDescent="0.25">
      <c r="A8" t="s">
        <v>8</v>
      </c>
      <c r="B8">
        <v>0</v>
      </c>
      <c r="C8">
        <v>0</v>
      </c>
      <c r="D8" s="2" t="s">
        <v>167</v>
      </c>
    </row>
    <row r="9" spans="1:6" x14ac:dyDescent="0.25">
      <c r="D9" s="2"/>
    </row>
    <row r="10" spans="1:6" x14ac:dyDescent="0.25">
      <c r="A10" t="s">
        <v>10</v>
      </c>
      <c r="B10">
        <v>11</v>
      </c>
      <c r="C10">
        <v>0</v>
      </c>
      <c r="D10" s="2" t="s">
        <v>168</v>
      </c>
    </row>
    <row r="11" spans="1:6" x14ac:dyDescent="0.25">
      <c r="D11" s="2"/>
    </row>
    <row r="12" spans="1:6" x14ac:dyDescent="0.25">
      <c r="A12" t="s">
        <v>35</v>
      </c>
      <c r="B12">
        <v>0</v>
      </c>
      <c r="C12">
        <v>0</v>
      </c>
      <c r="D12" s="2" t="s">
        <v>167</v>
      </c>
    </row>
    <row r="13" spans="1:6" x14ac:dyDescent="0.25">
      <c r="D13" s="2"/>
    </row>
    <row r="14" spans="1:6" x14ac:dyDescent="0.25">
      <c r="A14" t="s">
        <v>36</v>
      </c>
      <c r="B14">
        <v>0</v>
      </c>
      <c r="C14">
        <v>0</v>
      </c>
      <c r="D14" s="2" t="s">
        <v>168</v>
      </c>
    </row>
    <row r="15" spans="1:6" x14ac:dyDescent="0.25">
      <c r="A15" t="s">
        <v>37</v>
      </c>
      <c r="B15">
        <v>0</v>
      </c>
      <c r="C15">
        <v>0</v>
      </c>
      <c r="D15" s="2" t="s">
        <v>168</v>
      </c>
    </row>
    <row r="16" spans="1:6" x14ac:dyDescent="0.25">
      <c r="A16" t="s">
        <v>38</v>
      </c>
      <c r="B16">
        <v>0</v>
      </c>
      <c r="C16">
        <v>0</v>
      </c>
      <c r="D16" s="2"/>
    </row>
    <row r="17" spans="1:6" x14ac:dyDescent="0.25">
      <c r="D17" s="2"/>
    </row>
    <row r="18" spans="1:6" x14ac:dyDescent="0.25">
      <c r="A18" t="s">
        <v>0</v>
      </c>
      <c r="B18">
        <v>0</v>
      </c>
      <c r="C18">
        <v>10</v>
      </c>
      <c r="D18" s="2"/>
    </row>
    <row r="19" spans="1:6" x14ac:dyDescent="0.25">
      <c r="A19" t="s">
        <v>39</v>
      </c>
      <c r="B19">
        <v>0</v>
      </c>
      <c r="C19">
        <v>0</v>
      </c>
      <c r="D19" s="2" t="s">
        <v>169</v>
      </c>
    </row>
    <row r="20" spans="1:6" x14ac:dyDescent="0.25">
      <c r="D20" s="2"/>
    </row>
    <row r="21" spans="1:6" x14ac:dyDescent="0.25">
      <c r="A21" t="s">
        <v>40</v>
      </c>
      <c r="B21">
        <v>0</v>
      </c>
      <c r="C21">
        <v>0</v>
      </c>
      <c r="D21" s="2" t="s">
        <v>168</v>
      </c>
    </row>
    <row r="22" spans="1:6" x14ac:dyDescent="0.25">
      <c r="A22" t="s">
        <v>41</v>
      </c>
      <c r="B22">
        <v>0</v>
      </c>
      <c r="C22">
        <v>0</v>
      </c>
      <c r="D22" s="2" t="s">
        <v>168</v>
      </c>
    </row>
    <row r="23" spans="1:6" x14ac:dyDescent="0.25">
      <c r="D23" s="2"/>
    </row>
    <row r="24" spans="1:6" x14ac:dyDescent="0.25">
      <c r="A24" t="s">
        <v>42</v>
      </c>
      <c r="B24">
        <v>0</v>
      </c>
      <c r="C24">
        <v>0</v>
      </c>
      <c r="D24" s="2"/>
    </row>
    <row r="25" spans="1:6" x14ac:dyDescent="0.25">
      <c r="A25" t="s">
        <v>43</v>
      </c>
      <c r="B25">
        <v>0</v>
      </c>
      <c r="C25">
        <v>0</v>
      </c>
      <c r="D25" s="2"/>
      <c r="F25" t="s">
        <v>160</v>
      </c>
    </row>
    <row r="26" spans="1:6" x14ac:dyDescent="0.25">
      <c r="A26" t="s">
        <v>44</v>
      </c>
      <c r="B26">
        <v>0</v>
      </c>
      <c r="C26">
        <v>0</v>
      </c>
      <c r="D26" s="2" t="s">
        <v>168</v>
      </c>
      <c r="F26" t="s">
        <v>160</v>
      </c>
    </row>
    <row r="27" spans="1:6" x14ac:dyDescent="0.25">
      <c r="A27" t="s">
        <v>45</v>
      </c>
      <c r="B27">
        <v>0</v>
      </c>
      <c r="C27">
        <v>3</v>
      </c>
      <c r="D27" s="2" t="s">
        <v>167</v>
      </c>
    </row>
    <row r="28" spans="1:6" x14ac:dyDescent="0.25">
      <c r="A28" t="s">
        <v>46</v>
      </c>
      <c r="B28">
        <v>0</v>
      </c>
      <c r="C28">
        <v>0</v>
      </c>
      <c r="D28" s="2" t="s">
        <v>167</v>
      </c>
    </row>
    <row r="29" spans="1:6" x14ac:dyDescent="0.25">
      <c r="A29" t="s">
        <v>54</v>
      </c>
      <c r="B29">
        <v>3</v>
      </c>
      <c r="C29">
        <v>0</v>
      </c>
      <c r="D29" s="2" t="s">
        <v>167</v>
      </c>
    </row>
    <row r="30" spans="1:6" x14ac:dyDescent="0.25">
      <c r="A30" t="s">
        <v>47</v>
      </c>
      <c r="B30">
        <v>0</v>
      </c>
      <c r="C30">
        <v>0</v>
      </c>
      <c r="D30" s="2" t="s">
        <v>168</v>
      </c>
    </row>
    <row r="31" spans="1:6" x14ac:dyDescent="0.25">
      <c r="A31" t="s">
        <v>48</v>
      </c>
      <c r="B31">
        <v>0</v>
      </c>
      <c r="C31">
        <v>0</v>
      </c>
      <c r="D31" s="2" t="s">
        <v>167</v>
      </c>
    </row>
    <row r="32" spans="1:6" x14ac:dyDescent="0.25">
      <c r="A32" t="s">
        <v>50</v>
      </c>
      <c r="B32">
        <v>0</v>
      </c>
      <c r="C32">
        <v>0</v>
      </c>
      <c r="D32" s="2" t="s">
        <v>167</v>
      </c>
    </row>
    <row r="33" spans="1:6" x14ac:dyDescent="0.25">
      <c r="A33" t="s">
        <v>51</v>
      </c>
      <c r="B33">
        <v>9</v>
      </c>
      <c r="C33">
        <v>0</v>
      </c>
      <c r="D33" s="2" t="s">
        <v>167</v>
      </c>
    </row>
    <row r="34" spans="1:6" x14ac:dyDescent="0.25">
      <c r="A34" t="s">
        <v>52</v>
      </c>
      <c r="B34">
        <v>1</v>
      </c>
      <c r="C34">
        <v>0</v>
      </c>
      <c r="D34" s="2" t="s">
        <v>167</v>
      </c>
    </row>
    <row r="35" spans="1:6" x14ac:dyDescent="0.25">
      <c r="A35" t="s">
        <v>53</v>
      </c>
      <c r="B35">
        <v>2</v>
      </c>
      <c r="C35">
        <v>0</v>
      </c>
      <c r="D35" s="2" t="s">
        <v>167</v>
      </c>
    </row>
    <row r="36" spans="1:6" x14ac:dyDescent="0.25">
      <c r="A36" t="s">
        <v>49</v>
      </c>
      <c r="B36">
        <v>0</v>
      </c>
      <c r="C36">
        <v>14</v>
      </c>
      <c r="D36" s="2" t="s">
        <v>167</v>
      </c>
    </row>
    <row r="37" spans="1:6" x14ac:dyDescent="0.25">
      <c r="A37" t="s">
        <v>55</v>
      </c>
      <c r="B37">
        <v>0</v>
      </c>
      <c r="C37">
        <v>0</v>
      </c>
      <c r="D37" s="2"/>
      <c r="F37" t="s">
        <v>166</v>
      </c>
    </row>
    <row r="38" spans="1:6" x14ac:dyDescent="0.25">
      <c r="A38" t="s">
        <v>56</v>
      </c>
      <c r="B38">
        <v>0</v>
      </c>
      <c r="C38">
        <v>0</v>
      </c>
      <c r="D38" s="2" t="s">
        <v>168</v>
      </c>
      <c r="F38" t="s">
        <v>160</v>
      </c>
    </row>
    <row r="39" spans="1:6" x14ac:dyDescent="0.25">
      <c r="A39" t="s">
        <v>57</v>
      </c>
      <c r="B39">
        <v>0</v>
      </c>
      <c r="C39">
        <v>8</v>
      </c>
      <c r="D39" s="2" t="s">
        <v>167</v>
      </c>
    </row>
    <row r="40" spans="1:6" x14ac:dyDescent="0.25">
      <c r="A40" t="s">
        <v>58</v>
      </c>
      <c r="B40">
        <v>0</v>
      </c>
      <c r="C40">
        <v>0</v>
      </c>
      <c r="D40" s="2" t="s">
        <v>167</v>
      </c>
    </row>
    <row r="41" spans="1:6" x14ac:dyDescent="0.25">
      <c r="A41" t="s">
        <v>59</v>
      </c>
      <c r="B41">
        <v>1</v>
      </c>
      <c r="C41">
        <v>0</v>
      </c>
      <c r="D41" s="2" t="s">
        <v>167</v>
      </c>
    </row>
    <row r="42" spans="1:6" x14ac:dyDescent="0.25">
      <c r="A42" t="s">
        <v>66</v>
      </c>
      <c r="B42">
        <v>2</v>
      </c>
      <c r="C42">
        <v>8</v>
      </c>
      <c r="D42" s="2" t="s">
        <v>167</v>
      </c>
    </row>
    <row r="43" spans="1:6" x14ac:dyDescent="0.25">
      <c r="A43" t="s">
        <v>60</v>
      </c>
      <c r="B43">
        <v>0</v>
      </c>
      <c r="C43">
        <v>0</v>
      </c>
      <c r="D43" s="2" t="s">
        <v>168</v>
      </c>
    </row>
    <row r="44" spans="1:6" x14ac:dyDescent="0.25">
      <c r="A44" t="s">
        <v>61</v>
      </c>
      <c r="B44">
        <v>0</v>
      </c>
      <c r="C44">
        <v>0</v>
      </c>
      <c r="D44" s="2" t="s">
        <v>167</v>
      </c>
    </row>
    <row r="45" spans="1:6" x14ac:dyDescent="0.25">
      <c r="A45" t="s">
        <v>62</v>
      </c>
      <c r="B45">
        <v>0</v>
      </c>
      <c r="C45">
        <v>0</v>
      </c>
      <c r="D45" s="2" t="s">
        <v>167</v>
      </c>
    </row>
    <row r="46" spans="1:6" x14ac:dyDescent="0.25">
      <c r="A46" t="s">
        <v>67</v>
      </c>
      <c r="B46">
        <v>2</v>
      </c>
      <c r="C46">
        <v>0</v>
      </c>
      <c r="D46" s="2" t="s">
        <v>167</v>
      </c>
    </row>
    <row r="47" spans="1:6" x14ac:dyDescent="0.25">
      <c r="A47" t="s">
        <v>63</v>
      </c>
      <c r="D47" s="2" t="s">
        <v>167</v>
      </c>
    </row>
    <row r="48" spans="1:6" x14ac:dyDescent="0.25">
      <c r="A48" t="s">
        <v>64</v>
      </c>
      <c r="B48">
        <v>0</v>
      </c>
      <c r="C48">
        <v>0</v>
      </c>
      <c r="D48" s="2" t="s">
        <v>167</v>
      </c>
    </row>
    <row r="49" spans="1:6" x14ac:dyDescent="0.25">
      <c r="A49" t="s">
        <v>65</v>
      </c>
      <c r="B49">
        <v>0</v>
      </c>
      <c r="C49">
        <v>10</v>
      </c>
      <c r="D49" s="2" t="s">
        <v>167</v>
      </c>
    </row>
    <row r="50" spans="1:6" x14ac:dyDescent="0.25">
      <c r="A50" t="s">
        <v>68</v>
      </c>
      <c r="B50">
        <v>0</v>
      </c>
      <c r="C50">
        <v>0</v>
      </c>
      <c r="D50" s="2"/>
      <c r="F50" t="s">
        <v>166</v>
      </c>
    </row>
    <row r="51" spans="1:6" x14ac:dyDescent="0.25">
      <c r="A51" t="s">
        <v>69</v>
      </c>
      <c r="B51">
        <v>0</v>
      </c>
      <c r="C51">
        <v>0</v>
      </c>
      <c r="D51" s="2" t="s">
        <v>168</v>
      </c>
      <c r="F51" t="s">
        <v>160</v>
      </c>
    </row>
    <row r="52" spans="1:6" x14ac:dyDescent="0.25">
      <c r="A52" t="s">
        <v>70</v>
      </c>
      <c r="B52">
        <v>19</v>
      </c>
      <c r="C52">
        <v>0</v>
      </c>
      <c r="D52" s="2" t="s">
        <v>167</v>
      </c>
    </row>
    <row r="53" spans="1:6" x14ac:dyDescent="0.25">
      <c r="A53" t="s">
        <v>71</v>
      </c>
      <c r="B53">
        <v>0</v>
      </c>
      <c r="C53">
        <v>0</v>
      </c>
      <c r="D53" s="2" t="s">
        <v>167</v>
      </c>
    </row>
    <row r="54" spans="1:6" x14ac:dyDescent="0.25">
      <c r="A54" t="s">
        <v>133</v>
      </c>
      <c r="B54">
        <v>26</v>
      </c>
      <c r="C54">
        <v>0</v>
      </c>
      <c r="D54" s="2" t="s">
        <v>167</v>
      </c>
    </row>
    <row r="55" spans="1:6" x14ac:dyDescent="0.25">
      <c r="A55" t="s">
        <v>72</v>
      </c>
      <c r="B55">
        <v>13</v>
      </c>
      <c r="C55">
        <v>0</v>
      </c>
      <c r="D55" s="2" t="s">
        <v>167</v>
      </c>
    </row>
    <row r="56" spans="1:6" x14ac:dyDescent="0.25">
      <c r="A56" t="s">
        <v>73</v>
      </c>
      <c r="B56">
        <v>8</v>
      </c>
      <c r="C56">
        <v>4</v>
      </c>
      <c r="D56" s="2" t="s">
        <v>167</v>
      </c>
    </row>
    <row r="57" spans="1:6" x14ac:dyDescent="0.25">
      <c r="A57" t="s">
        <v>74</v>
      </c>
      <c r="B57">
        <v>0</v>
      </c>
      <c r="C57">
        <v>0</v>
      </c>
      <c r="D57" s="2" t="s">
        <v>168</v>
      </c>
    </row>
    <row r="58" spans="1:6" x14ac:dyDescent="0.25">
      <c r="A58" t="s">
        <v>75</v>
      </c>
      <c r="B58">
        <v>0</v>
      </c>
      <c r="C58">
        <v>0</v>
      </c>
      <c r="D58" s="2" t="s">
        <v>167</v>
      </c>
    </row>
    <row r="59" spans="1:6" x14ac:dyDescent="0.25">
      <c r="A59" t="s">
        <v>76</v>
      </c>
      <c r="B59">
        <v>0</v>
      </c>
      <c r="C59">
        <v>0</v>
      </c>
      <c r="D59" s="2" t="s">
        <v>167</v>
      </c>
    </row>
    <row r="60" spans="1:6" x14ac:dyDescent="0.25">
      <c r="A60" t="s">
        <v>77</v>
      </c>
      <c r="B60">
        <v>6</v>
      </c>
      <c r="C60">
        <v>0</v>
      </c>
      <c r="D60" s="2" t="s">
        <v>167</v>
      </c>
    </row>
    <row r="61" spans="1:6" x14ac:dyDescent="0.25">
      <c r="A61" t="s">
        <v>78</v>
      </c>
      <c r="B61">
        <v>11</v>
      </c>
      <c r="C61">
        <v>0</v>
      </c>
      <c r="D61" s="2" t="s">
        <v>167</v>
      </c>
    </row>
    <row r="62" spans="1:6" x14ac:dyDescent="0.25">
      <c r="A62" t="s">
        <v>79</v>
      </c>
      <c r="B62">
        <v>6</v>
      </c>
      <c r="C62">
        <v>0</v>
      </c>
      <c r="D62" s="2" t="s">
        <v>167</v>
      </c>
    </row>
    <row r="63" spans="1:6" x14ac:dyDescent="0.25">
      <c r="A63" t="s">
        <v>80</v>
      </c>
      <c r="B63">
        <v>7</v>
      </c>
      <c r="C63">
        <v>0</v>
      </c>
      <c r="D63" s="2" t="s">
        <v>167</v>
      </c>
    </row>
    <row r="64" spans="1:6" x14ac:dyDescent="0.25">
      <c r="A64" t="s">
        <v>81</v>
      </c>
      <c r="B64">
        <v>16</v>
      </c>
      <c r="C64">
        <v>0</v>
      </c>
      <c r="D64" s="2" t="s">
        <v>167</v>
      </c>
    </row>
    <row r="65" spans="1:6" x14ac:dyDescent="0.25">
      <c r="A65" t="s">
        <v>90</v>
      </c>
      <c r="B65">
        <v>0</v>
      </c>
      <c r="C65">
        <v>0</v>
      </c>
      <c r="D65" s="2"/>
      <c r="F65" t="s">
        <v>166</v>
      </c>
    </row>
    <row r="66" spans="1:6" x14ac:dyDescent="0.25">
      <c r="A66" t="s">
        <v>82</v>
      </c>
      <c r="B66">
        <v>0</v>
      </c>
      <c r="C66">
        <v>0</v>
      </c>
      <c r="D66" s="2" t="s">
        <v>168</v>
      </c>
      <c r="F66" t="s">
        <v>160</v>
      </c>
    </row>
    <row r="67" spans="1:6" x14ac:dyDescent="0.25">
      <c r="A67" t="s">
        <v>83</v>
      </c>
      <c r="B67">
        <v>21</v>
      </c>
      <c r="C67">
        <v>4</v>
      </c>
      <c r="D67" s="2" t="s">
        <v>167</v>
      </c>
    </row>
    <row r="68" spans="1:6" x14ac:dyDescent="0.25">
      <c r="A68" t="s">
        <v>84</v>
      </c>
      <c r="B68">
        <v>0</v>
      </c>
      <c r="C68">
        <v>0</v>
      </c>
      <c r="D68" s="2" t="s">
        <v>167</v>
      </c>
    </row>
    <row r="69" spans="1:6" x14ac:dyDescent="0.25">
      <c r="A69" t="s">
        <v>91</v>
      </c>
      <c r="B69">
        <v>16</v>
      </c>
      <c r="C69">
        <v>7</v>
      </c>
      <c r="D69" s="2" t="s">
        <v>167</v>
      </c>
    </row>
    <row r="70" spans="1:6" x14ac:dyDescent="0.25">
      <c r="A70" t="s">
        <v>85</v>
      </c>
      <c r="B70">
        <v>0</v>
      </c>
      <c r="C70">
        <v>0</v>
      </c>
      <c r="D70" s="2" t="s">
        <v>168</v>
      </c>
    </row>
    <row r="71" spans="1:6" x14ac:dyDescent="0.25">
      <c r="A71" t="s">
        <v>86</v>
      </c>
      <c r="B71">
        <v>0</v>
      </c>
      <c r="C71">
        <v>0</v>
      </c>
      <c r="D71" s="2" t="s">
        <v>167</v>
      </c>
    </row>
    <row r="72" spans="1:6" x14ac:dyDescent="0.25">
      <c r="A72" t="s">
        <v>87</v>
      </c>
      <c r="B72">
        <v>81</v>
      </c>
      <c r="C72">
        <v>0</v>
      </c>
      <c r="D72" s="2" t="s">
        <v>167</v>
      </c>
      <c r="F72" t="s">
        <v>161</v>
      </c>
    </row>
    <row r="73" spans="1:6" x14ac:dyDescent="0.25">
      <c r="A73" t="s">
        <v>88</v>
      </c>
      <c r="B73">
        <v>8</v>
      </c>
      <c r="C73">
        <v>0</v>
      </c>
      <c r="D73" s="2" t="s">
        <v>167</v>
      </c>
    </row>
    <row r="74" spans="1:6" x14ac:dyDescent="0.25">
      <c r="A74" t="s">
        <v>92</v>
      </c>
      <c r="B74">
        <v>52</v>
      </c>
      <c r="C74">
        <v>0</v>
      </c>
      <c r="D74" s="2" t="s">
        <v>167</v>
      </c>
    </row>
    <row r="75" spans="1:6" x14ac:dyDescent="0.25">
      <c r="A75" t="s">
        <v>89</v>
      </c>
      <c r="B75">
        <v>0</v>
      </c>
      <c r="C75">
        <v>14</v>
      </c>
      <c r="D75" s="2" t="s">
        <v>167</v>
      </c>
    </row>
    <row r="76" spans="1:6" x14ac:dyDescent="0.25">
      <c r="A76" t="s">
        <v>93</v>
      </c>
      <c r="B76">
        <v>0</v>
      </c>
      <c r="C76">
        <v>0</v>
      </c>
      <c r="D76" s="2"/>
      <c r="F76" t="s">
        <v>166</v>
      </c>
    </row>
    <row r="77" spans="1:6" x14ac:dyDescent="0.25">
      <c r="A77" t="s">
        <v>94</v>
      </c>
      <c r="B77">
        <v>0</v>
      </c>
      <c r="C77">
        <v>0</v>
      </c>
      <c r="D77" s="2" t="s">
        <v>168</v>
      </c>
      <c r="F77" t="s">
        <v>160</v>
      </c>
    </row>
    <row r="78" spans="1:6" x14ac:dyDescent="0.25">
      <c r="A78" t="s">
        <v>95</v>
      </c>
      <c r="B78">
        <v>0</v>
      </c>
      <c r="C78">
        <v>10</v>
      </c>
      <c r="D78" s="2" t="s">
        <v>167</v>
      </c>
    </row>
    <row r="79" spans="1:6" x14ac:dyDescent="0.25">
      <c r="A79" t="s">
        <v>96</v>
      </c>
      <c r="B79">
        <v>0</v>
      </c>
      <c r="C79">
        <v>0</v>
      </c>
      <c r="D79" s="2" t="s">
        <v>167</v>
      </c>
    </row>
    <row r="80" spans="1:6" x14ac:dyDescent="0.25">
      <c r="A80" t="s">
        <v>97</v>
      </c>
      <c r="B80">
        <v>2</v>
      </c>
      <c r="C80">
        <v>13</v>
      </c>
      <c r="D80" s="2" t="s">
        <v>167</v>
      </c>
    </row>
    <row r="81" spans="1:6" x14ac:dyDescent="0.25">
      <c r="A81" t="s">
        <v>98</v>
      </c>
      <c r="B81">
        <v>0</v>
      </c>
      <c r="C81">
        <v>0</v>
      </c>
      <c r="D81" s="2" t="s">
        <v>168</v>
      </c>
    </row>
    <row r="82" spans="1:6" x14ac:dyDescent="0.25">
      <c r="A82" t="s">
        <v>99</v>
      </c>
      <c r="B82">
        <v>0</v>
      </c>
      <c r="C82">
        <v>0</v>
      </c>
      <c r="D82" s="2" t="s">
        <v>167</v>
      </c>
    </row>
    <row r="83" spans="1:6" x14ac:dyDescent="0.25">
      <c r="A83" t="s">
        <v>100</v>
      </c>
      <c r="B83">
        <v>7</v>
      </c>
      <c r="C83">
        <v>0</v>
      </c>
      <c r="D83" s="2" t="s">
        <v>167</v>
      </c>
    </row>
    <row r="84" spans="1:6" x14ac:dyDescent="0.25">
      <c r="A84" t="s">
        <v>102</v>
      </c>
      <c r="B84">
        <v>0</v>
      </c>
      <c r="C84">
        <v>0</v>
      </c>
      <c r="D84" s="2" t="s">
        <v>167</v>
      </c>
    </row>
    <row r="85" spans="1:6" x14ac:dyDescent="0.25">
      <c r="A85" t="s">
        <v>103</v>
      </c>
      <c r="B85">
        <v>50</v>
      </c>
      <c r="C85">
        <v>0</v>
      </c>
      <c r="D85" s="2" t="s">
        <v>167</v>
      </c>
    </row>
    <row r="86" spans="1:6" x14ac:dyDescent="0.25">
      <c r="A86" t="s">
        <v>119</v>
      </c>
      <c r="B86">
        <v>7</v>
      </c>
      <c r="C86">
        <v>0</v>
      </c>
      <c r="D86" s="2" t="s">
        <v>167</v>
      </c>
    </row>
    <row r="87" spans="1:6" x14ac:dyDescent="0.25">
      <c r="A87" t="s">
        <v>104</v>
      </c>
      <c r="B87">
        <v>4</v>
      </c>
      <c r="C87">
        <v>0</v>
      </c>
      <c r="D87" s="2" t="s">
        <v>167</v>
      </c>
    </row>
    <row r="88" spans="1:6" x14ac:dyDescent="0.25">
      <c r="A88" t="s">
        <v>105</v>
      </c>
      <c r="B88">
        <v>1</v>
      </c>
      <c r="C88">
        <v>0</v>
      </c>
      <c r="D88" s="2" t="s">
        <v>167</v>
      </c>
    </row>
    <row r="89" spans="1:6" x14ac:dyDescent="0.25">
      <c r="A89" t="s">
        <v>101</v>
      </c>
      <c r="B89">
        <v>0</v>
      </c>
      <c r="C89">
        <v>3</v>
      </c>
      <c r="D89" s="2" t="s">
        <v>167</v>
      </c>
    </row>
    <row r="90" spans="1:6" x14ac:dyDescent="0.25">
      <c r="A90" t="s">
        <v>106</v>
      </c>
      <c r="B90">
        <v>0</v>
      </c>
      <c r="C90">
        <v>0</v>
      </c>
      <c r="D90" s="2"/>
      <c r="F90" t="s">
        <v>166</v>
      </c>
    </row>
    <row r="91" spans="1:6" x14ac:dyDescent="0.25">
      <c r="A91" t="s">
        <v>107</v>
      </c>
      <c r="B91">
        <v>0</v>
      </c>
      <c r="C91">
        <v>0</v>
      </c>
      <c r="D91" s="2" t="s">
        <v>168</v>
      </c>
      <c r="F91" t="s">
        <v>160</v>
      </c>
    </row>
    <row r="92" spans="1:6" x14ac:dyDescent="0.25">
      <c r="A92" t="s">
        <v>108</v>
      </c>
      <c r="B92">
        <v>1</v>
      </c>
      <c r="C92">
        <v>0</v>
      </c>
      <c r="D92" s="2" t="s">
        <v>167</v>
      </c>
    </row>
    <row r="93" spans="1:6" x14ac:dyDescent="0.25">
      <c r="A93" t="s">
        <v>109</v>
      </c>
      <c r="B93">
        <v>0</v>
      </c>
      <c r="C93">
        <v>0</v>
      </c>
      <c r="D93" s="2" t="s">
        <v>167</v>
      </c>
    </row>
    <row r="94" spans="1:6" x14ac:dyDescent="0.25">
      <c r="A94" t="s">
        <v>110</v>
      </c>
      <c r="B94">
        <v>1</v>
      </c>
      <c r="C94">
        <v>13</v>
      </c>
      <c r="D94" s="2" t="s">
        <v>167</v>
      </c>
    </row>
    <row r="95" spans="1:6" x14ac:dyDescent="0.25">
      <c r="A95" t="s">
        <v>116</v>
      </c>
      <c r="B95" t="s">
        <v>163</v>
      </c>
      <c r="C95" t="s">
        <v>163</v>
      </c>
      <c r="D95" s="2" t="s">
        <v>167</v>
      </c>
      <c r="F95" t="s">
        <v>162</v>
      </c>
    </row>
    <row r="96" spans="1:6" x14ac:dyDescent="0.25">
      <c r="A96" t="s">
        <v>111</v>
      </c>
      <c r="B96">
        <v>0</v>
      </c>
      <c r="C96">
        <v>0</v>
      </c>
      <c r="D96" s="2" t="s">
        <v>168</v>
      </c>
    </row>
    <row r="97" spans="1:6" x14ac:dyDescent="0.25">
      <c r="A97" t="s">
        <v>112</v>
      </c>
      <c r="B97">
        <v>0</v>
      </c>
      <c r="C97">
        <v>0</v>
      </c>
      <c r="D97" s="2" t="s">
        <v>167</v>
      </c>
    </row>
    <row r="98" spans="1:6" x14ac:dyDescent="0.25">
      <c r="A98" t="s">
        <v>113</v>
      </c>
      <c r="B98">
        <v>0</v>
      </c>
      <c r="C98">
        <v>0</v>
      </c>
      <c r="D98" s="2" t="s">
        <v>167</v>
      </c>
    </row>
    <row r="99" spans="1:6" x14ac:dyDescent="0.25">
      <c r="A99" t="s">
        <v>120</v>
      </c>
      <c r="B99">
        <v>0</v>
      </c>
      <c r="C99">
        <v>0</v>
      </c>
      <c r="D99" s="2" t="s">
        <v>168</v>
      </c>
    </row>
    <row r="100" spans="1:6" x14ac:dyDescent="0.25">
      <c r="A100" t="s">
        <v>117</v>
      </c>
      <c r="B100">
        <v>0</v>
      </c>
      <c r="C100">
        <v>0</v>
      </c>
      <c r="D100" s="2" t="s">
        <v>167</v>
      </c>
    </row>
    <row r="101" spans="1:6" x14ac:dyDescent="0.25">
      <c r="A101" t="s">
        <v>114</v>
      </c>
      <c r="B101">
        <v>1</v>
      </c>
      <c r="C101">
        <v>0</v>
      </c>
      <c r="D101" s="2" t="s">
        <v>167</v>
      </c>
    </row>
    <row r="102" spans="1:6" x14ac:dyDescent="0.25">
      <c r="A102" t="s">
        <v>118</v>
      </c>
      <c r="B102">
        <v>0</v>
      </c>
      <c r="C102">
        <v>0</v>
      </c>
      <c r="D102" s="2" t="s">
        <v>167</v>
      </c>
    </row>
    <row r="103" spans="1:6" x14ac:dyDescent="0.25">
      <c r="A103" t="s">
        <v>115</v>
      </c>
      <c r="B103">
        <v>0</v>
      </c>
      <c r="C103">
        <v>10</v>
      </c>
      <c r="D103" s="2" t="s">
        <v>167</v>
      </c>
    </row>
    <row r="104" spans="1:6" x14ac:dyDescent="0.25">
      <c r="A104" t="s">
        <v>121</v>
      </c>
      <c r="B104">
        <v>0</v>
      </c>
      <c r="C104">
        <v>0</v>
      </c>
      <c r="D104" s="2"/>
      <c r="F104" t="s">
        <v>166</v>
      </c>
    </row>
    <row r="105" spans="1:6" x14ac:dyDescent="0.25">
      <c r="A105" t="s">
        <v>122</v>
      </c>
      <c r="B105">
        <v>0</v>
      </c>
      <c r="C105">
        <v>0</v>
      </c>
      <c r="D105" s="2" t="s">
        <v>168</v>
      </c>
      <c r="F105" t="s">
        <v>160</v>
      </c>
    </row>
    <row r="106" spans="1:6" x14ac:dyDescent="0.25">
      <c r="A106" t="s">
        <v>123</v>
      </c>
      <c r="B106">
        <v>0</v>
      </c>
      <c r="C106">
        <v>50</v>
      </c>
      <c r="D106" s="2" t="s">
        <v>167</v>
      </c>
      <c r="F106" t="s">
        <v>164</v>
      </c>
    </row>
    <row r="107" spans="1:6" x14ac:dyDescent="0.25">
      <c r="A107" t="s">
        <v>124</v>
      </c>
      <c r="B107">
        <v>0</v>
      </c>
      <c r="C107">
        <v>0</v>
      </c>
      <c r="D107" s="2" t="s">
        <v>167</v>
      </c>
    </row>
    <row r="108" spans="1:6" x14ac:dyDescent="0.25">
      <c r="A108" t="s">
        <v>132</v>
      </c>
      <c r="B108">
        <v>1</v>
      </c>
      <c r="C108">
        <v>0</v>
      </c>
      <c r="D108" s="2" t="s">
        <v>167</v>
      </c>
    </row>
    <row r="109" spans="1:6" x14ac:dyDescent="0.25">
      <c r="A109" t="s">
        <v>134</v>
      </c>
      <c r="B109">
        <v>10</v>
      </c>
      <c r="C109">
        <v>0</v>
      </c>
      <c r="D109" s="2" t="s">
        <v>167</v>
      </c>
    </row>
    <row r="110" spans="1:6" x14ac:dyDescent="0.25">
      <c r="A110" t="s">
        <v>125</v>
      </c>
      <c r="B110">
        <v>14</v>
      </c>
      <c r="C110">
        <v>13</v>
      </c>
      <c r="D110" s="2" t="s">
        <v>167</v>
      </c>
    </row>
    <row r="111" spans="1:6" x14ac:dyDescent="0.25">
      <c r="A111" t="s">
        <v>126</v>
      </c>
      <c r="B111">
        <v>0</v>
      </c>
      <c r="C111">
        <v>0</v>
      </c>
      <c r="D111" s="2" t="s">
        <v>168</v>
      </c>
    </row>
    <row r="112" spans="1:6" x14ac:dyDescent="0.25">
      <c r="A112" t="s">
        <v>127</v>
      </c>
      <c r="B112">
        <v>0</v>
      </c>
      <c r="C112">
        <v>0</v>
      </c>
      <c r="D112" s="2" t="s">
        <v>167</v>
      </c>
    </row>
    <row r="113" spans="1:6" x14ac:dyDescent="0.25">
      <c r="A113" t="s">
        <v>128</v>
      </c>
      <c r="B113">
        <v>0</v>
      </c>
      <c r="C113">
        <v>0</v>
      </c>
      <c r="D113" s="2" t="s">
        <v>167</v>
      </c>
    </row>
    <row r="114" spans="1:6" x14ac:dyDescent="0.25">
      <c r="A114" t="s">
        <v>129</v>
      </c>
      <c r="B114">
        <v>0</v>
      </c>
      <c r="C114">
        <v>0</v>
      </c>
      <c r="D114" s="2" t="s">
        <v>167</v>
      </c>
    </row>
    <row r="115" spans="1:6" x14ac:dyDescent="0.25">
      <c r="A115" t="s">
        <v>130</v>
      </c>
      <c r="B115">
        <v>1</v>
      </c>
      <c r="C115">
        <v>0</v>
      </c>
      <c r="D115" s="2" t="s">
        <v>167</v>
      </c>
    </row>
    <row r="116" spans="1:6" x14ac:dyDescent="0.25">
      <c r="A116" t="s">
        <v>131</v>
      </c>
      <c r="B116">
        <v>0</v>
      </c>
      <c r="C116">
        <v>12</v>
      </c>
      <c r="D116" s="2" t="s">
        <v>167</v>
      </c>
    </row>
    <row r="117" spans="1:6" x14ac:dyDescent="0.25">
      <c r="A117" t="s">
        <v>135</v>
      </c>
      <c r="B117">
        <v>0</v>
      </c>
      <c r="C117">
        <v>0</v>
      </c>
      <c r="D117" s="2"/>
      <c r="F117" t="s">
        <v>166</v>
      </c>
    </row>
    <row r="118" spans="1:6" x14ac:dyDescent="0.25">
      <c r="A118" t="s">
        <v>136</v>
      </c>
      <c r="B118">
        <v>0</v>
      </c>
      <c r="C118">
        <v>0</v>
      </c>
      <c r="D118" s="2" t="s">
        <v>168</v>
      </c>
      <c r="F118" t="s">
        <v>160</v>
      </c>
    </row>
    <row r="119" spans="1:6" x14ac:dyDescent="0.25">
      <c r="A119" t="s">
        <v>137</v>
      </c>
      <c r="B119">
        <v>5</v>
      </c>
      <c r="C119">
        <v>8</v>
      </c>
      <c r="D119" s="2" t="s">
        <v>167</v>
      </c>
    </row>
    <row r="120" spans="1:6" x14ac:dyDescent="0.25">
      <c r="A120" t="s">
        <v>138</v>
      </c>
      <c r="B120">
        <v>0</v>
      </c>
      <c r="C120">
        <v>0</v>
      </c>
      <c r="D120" s="2" t="s">
        <v>167</v>
      </c>
    </row>
    <row r="121" spans="1:6" x14ac:dyDescent="0.25">
      <c r="A121" t="s">
        <v>146</v>
      </c>
      <c r="B121">
        <v>19</v>
      </c>
      <c r="C121">
        <v>0</v>
      </c>
      <c r="D121" s="2" t="s">
        <v>167</v>
      </c>
    </row>
    <row r="122" spans="1:6" x14ac:dyDescent="0.25">
      <c r="A122" t="s">
        <v>139</v>
      </c>
      <c r="B122">
        <v>22</v>
      </c>
      <c r="C122">
        <v>11</v>
      </c>
      <c r="D122" s="2" t="s">
        <v>167</v>
      </c>
    </row>
    <row r="123" spans="1:6" x14ac:dyDescent="0.25">
      <c r="A123" t="s">
        <v>140</v>
      </c>
      <c r="B123">
        <v>0</v>
      </c>
      <c r="C123">
        <v>0</v>
      </c>
      <c r="D123" s="2" t="s">
        <v>168</v>
      </c>
    </row>
    <row r="124" spans="1:6" x14ac:dyDescent="0.25">
      <c r="A124" t="s">
        <v>141</v>
      </c>
      <c r="B124">
        <v>0</v>
      </c>
      <c r="C124">
        <v>0</v>
      </c>
      <c r="D124" s="2" t="s">
        <v>167</v>
      </c>
    </row>
    <row r="125" spans="1:6" x14ac:dyDescent="0.25">
      <c r="A125" t="s">
        <v>142</v>
      </c>
      <c r="B125">
        <v>0</v>
      </c>
      <c r="C125">
        <v>0</v>
      </c>
      <c r="D125" s="2" t="s">
        <v>167</v>
      </c>
    </row>
    <row r="126" spans="1:6" x14ac:dyDescent="0.25">
      <c r="A126" t="s">
        <v>143</v>
      </c>
      <c r="B126">
        <v>0</v>
      </c>
      <c r="C126">
        <v>0</v>
      </c>
      <c r="D126" s="2" t="s">
        <v>167</v>
      </c>
    </row>
    <row r="127" spans="1:6" x14ac:dyDescent="0.25">
      <c r="A127" t="s">
        <v>144</v>
      </c>
      <c r="B127">
        <v>1</v>
      </c>
      <c r="C127">
        <v>0</v>
      </c>
      <c r="D127" s="2" t="s">
        <v>167</v>
      </c>
    </row>
    <row r="128" spans="1:6" x14ac:dyDescent="0.25">
      <c r="A128" t="s">
        <v>145</v>
      </c>
      <c r="B128">
        <v>13</v>
      </c>
      <c r="C128">
        <v>1</v>
      </c>
      <c r="D128" s="2" t="s">
        <v>167</v>
      </c>
    </row>
    <row r="129" spans="1:6" x14ac:dyDescent="0.25">
      <c r="A129" t="s">
        <v>147</v>
      </c>
      <c r="B129">
        <v>0</v>
      </c>
      <c r="C129">
        <v>0</v>
      </c>
      <c r="D129" s="2" t="s">
        <v>168</v>
      </c>
    </row>
    <row r="130" spans="1:6" x14ac:dyDescent="0.25">
      <c r="A130" t="s">
        <v>148</v>
      </c>
      <c r="B130">
        <v>0</v>
      </c>
      <c r="C130">
        <v>0</v>
      </c>
      <c r="D130" s="2" t="s">
        <v>168</v>
      </c>
      <c r="F130" t="s">
        <v>165</v>
      </c>
    </row>
    <row r="131" spans="1:6" x14ac:dyDescent="0.25">
      <c r="A131" t="s">
        <v>149</v>
      </c>
      <c r="B131">
        <v>0</v>
      </c>
      <c r="C131">
        <v>9</v>
      </c>
      <c r="D131" s="2" t="s">
        <v>167</v>
      </c>
    </row>
    <row r="132" spans="1:6" x14ac:dyDescent="0.25">
      <c r="A132" t="s">
        <v>150</v>
      </c>
      <c r="B132">
        <v>0</v>
      </c>
      <c r="C132">
        <v>0</v>
      </c>
      <c r="D132" s="2" t="s">
        <v>167</v>
      </c>
    </row>
    <row r="133" spans="1:6" x14ac:dyDescent="0.25">
      <c r="A133" t="s">
        <v>151</v>
      </c>
      <c r="B133">
        <v>8</v>
      </c>
      <c r="C133">
        <v>0</v>
      </c>
      <c r="D133" s="2" t="s">
        <v>167</v>
      </c>
    </row>
    <row r="134" spans="1:6" x14ac:dyDescent="0.25">
      <c r="A134" t="s">
        <v>158</v>
      </c>
      <c r="B134">
        <v>1</v>
      </c>
      <c r="C134">
        <v>0</v>
      </c>
      <c r="D134" s="2" t="s">
        <v>167</v>
      </c>
    </row>
    <row r="135" spans="1:6" x14ac:dyDescent="0.25">
      <c r="A135" t="s">
        <v>152</v>
      </c>
      <c r="B135">
        <v>1</v>
      </c>
      <c r="C135">
        <v>8</v>
      </c>
      <c r="D135" s="2" t="s">
        <v>167</v>
      </c>
    </row>
    <row r="136" spans="1:6" x14ac:dyDescent="0.25">
      <c r="A136" t="s">
        <v>153</v>
      </c>
      <c r="B136">
        <v>0</v>
      </c>
      <c r="C136">
        <v>0</v>
      </c>
      <c r="D136" s="2" t="s">
        <v>168</v>
      </c>
    </row>
    <row r="137" spans="1:6" x14ac:dyDescent="0.25">
      <c r="A137" t="s">
        <v>154</v>
      </c>
      <c r="B137">
        <v>0</v>
      </c>
      <c r="C137">
        <v>0</v>
      </c>
      <c r="D137" s="2" t="s">
        <v>167</v>
      </c>
    </row>
    <row r="138" spans="1:6" x14ac:dyDescent="0.25">
      <c r="A138" t="s">
        <v>155</v>
      </c>
      <c r="B138">
        <v>0</v>
      </c>
      <c r="C138">
        <v>0</v>
      </c>
      <c r="D138" s="2" t="s">
        <v>167</v>
      </c>
    </row>
    <row r="139" spans="1:6" x14ac:dyDescent="0.25">
      <c r="A139" t="s">
        <v>156</v>
      </c>
      <c r="B139">
        <v>0</v>
      </c>
      <c r="C139">
        <v>0</v>
      </c>
      <c r="D139" s="2" t="s">
        <v>167</v>
      </c>
    </row>
    <row r="140" spans="1:6" x14ac:dyDescent="0.25">
      <c r="A140" t="s">
        <v>157</v>
      </c>
      <c r="B140">
        <v>0</v>
      </c>
      <c r="C140">
        <v>9</v>
      </c>
      <c r="D140" s="2" t="s">
        <v>167</v>
      </c>
    </row>
    <row r="141" spans="1:6" x14ac:dyDescent="0.25">
      <c r="D141" s="2"/>
    </row>
    <row r="142" spans="1:6" x14ac:dyDescent="0.25">
      <c r="A142" t="s">
        <v>11</v>
      </c>
      <c r="B142">
        <v>0</v>
      </c>
      <c r="C142">
        <v>0</v>
      </c>
      <c r="D142" s="2" t="s">
        <v>167</v>
      </c>
    </row>
    <row r="143" spans="1:6" x14ac:dyDescent="0.25">
      <c r="A143" t="s">
        <v>12</v>
      </c>
      <c r="B143">
        <v>0</v>
      </c>
      <c r="C143">
        <v>0</v>
      </c>
      <c r="D143" s="2" t="s">
        <v>167</v>
      </c>
    </row>
    <row r="144" spans="1:6" x14ac:dyDescent="0.25">
      <c r="A144" t="s">
        <v>13</v>
      </c>
      <c r="B144">
        <v>1</v>
      </c>
      <c r="C144">
        <v>0</v>
      </c>
      <c r="D144" s="2" t="s">
        <v>167</v>
      </c>
    </row>
    <row r="145" spans="1:4" x14ac:dyDescent="0.25">
      <c r="A145" t="s">
        <v>14</v>
      </c>
      <c r="B145">
        <v>1</v>
      </c>
      <c r="C145">
        <v>0</v>
      </c>
      <c r="D145" s="2" t="s">
        <v>167</v>
      </c>
    </row>
    <row r="146" spans="1:4" x14ac:dyDescent="0.25">
      <c r="A146" t="s">
        <v>15</v>
      </c>
      <c r="B146">
        <v>1</v>
      </c>
      <c r="C146">
        <v>0</v>
      </c>
      <c r="D146" s="2" t="s">
        <v>167</v>
      </c>
    </row>
    <row r="147" spans="1:4" x14ac:dyDescent="0.25">
      <c r="A147" t="s">
        <v>16</v>
      </c>
      <c r="B147">
        <v>0</v>
      </c>
      <c r="C147">
        <v>0</v>
      </c>
      <c r="D147" s="2" t="s">
        <v>167</v>
      </c>
    </row>
    <row r="148" spans="1:4" x14ac:dyDescent="0.25">
      <c r="A148" t="s">
        <v>17</v>
      </c>
      <c r="B148">
        <v>0</v>
      </c>
      <c r="C148">
        <v>0</v>
      </c>
      <c r="D148" s="2" t="s">
        <v>167</v>
      </c>
    </row>
    <row r="149" spans="1:4" x14ac:dyDescent="0.25">
      <c r="A149" t="s">
        <v>18</v>
      </c>
      <c r="B149">
        <v>11</v>
      </c>
      <c r="C149">
        <v>0</v>
      </c>
      <c r="D149" s="2" t="s">
        <v>167</v>
      </c>
    </row>
    <row r="150" spans="1:4" x14ac:dyDescent="0.25">
      <c r="A150" t="s">
        <v>19</v>
      </c>
      <c r="B150">
        <v>8</v>
      </c>
      <c r="C150">
        <v>0</v>
      </c>
      <c r="D150" s="2" t="s">
        <v>167</v>
      </c>
    </row>
    <row r="151" spans="1:4" x14ac:dyDescent="0.25">
      <c r="A151" t="s">
        <v>20</v>
      </c>
      <c r="B151">
        <v>10</v>
      </c>
      <c r="C151">
        <v>0</v>
      </c>
      <c r="D151" s="2" t="s">
        <v>167</v>
      </c>
    </row>
    <row r="152" spans="1:4" x14ac:dyDescent="0.25">
      <c r="A152" t="s">
        <v>21</v>
      </c>
      <c r="B152">
        <v>9</v>
      </c>
      <c r="C152">
        <v>0</v>
      </c>
      <c r="D152" s="2" t="s">
        <v>167</v>
      </c>
    </row>
    <row r="153" spans="1:4" x14ac:dyDescent="0.25">
      <c r="A153" t="s">
        <v>22</v>
      </c>
      <c r="B153">
        <v>8</v>
      </c>
      <c r="C153">
        <v>0</v>
      </c>
      <c r="D153" s="2" t="s">
        <v>167</v>
      </c>
    </row>
    <row r="154" spans="1:4" x14ac:dyDescent="0.25">
      <c r="A154" t="s">
        <v>23</v>
      </c>
      <c r="B154">
        <v>6</v>
      </c>
      <c r="C154">
        <v>0</v>
      </c>
      <c r="D154" s="2" t="s">
        <v>167</v>
      </c>
    </row>
    <row r="155" spans="1:4" x14ac:dyDescent="0.25">
      <c r="A155" t="s">
        <v>24</v>
      </c>
      <c r="B155">
        <v>1</v>
      </c>
      <c r="C155">
        <v>0</v>
      </c>
      <c r="D155" s="2" t="s">
        <v>167</v>
      </c>
    </row>
    <row r="156" spans="1:4" x14ac:dyDescent="0.25">
      <c r="A156" t="s">
        <v>25</v>
      </c>
      <c r="B156">
        <v>4</v>
      </c>
      <c r="C156">
        <v>0</v>
      </c>
      <c r="D156" s="2" t="s">
        <v>167</v>
      </c>
    </row>
    <row r="157" spans="1:4" x14ac:dyDescent="0.25">
      <c r="A157" t="s">
        <v>26</v>
      </c>
      <c r="B157">
        <v>4</v>
      </c>
      <c r="C157">
        <v>0</v>
      </c>
      <c r="D157" s="2" t="s">
        <v>167</v>
      </c>
    </row>
    <row r="158" spans="1:4" x14ac:dyDescent="0.25">
      <c r="A158" t="s">
        <v>27</v>
      </c>
      <c r="B158">
        <v>0</v>
      </c>
      <c r="C158">
        <v>0</v>
      </c>
      <c r="D158" s="2" t="s">
        <v>167</v>
      </c>
    </row>
    <row r="159" spans="1:4" x14ac:dyDescent="0.25">
      <c r="A159" t="s">
        <v>28</v>
      </c>
      <c r="B159">
        <v>82</v>
      </c>
      <c r="C159">
        <v>0</v>
      </c>
      <c r="D159" s="2" t="s">
        <v>167</v>
      </c>
    </row>
    <row r="160" spans="1:4" x14ac:dyDescent="0.25">
      <c r="A160" t="s">
        <v>29</v>
      </c>
      <c r="B160">
        <v>13</v>
      </c>
      <c r="C160">
        <v>0</v>
      </c>
      <c r="D160" s="2" t="s">
        <v>167</v>
      </c>
    </row>
    <row r="161" spans="1:4" x14ac:dyDescent="0.25">
      <c r="A161" t="s">
        <v>30</v>
      </c>
      <c r="B161">
        <v>0</v>
      </c>
      <c r="C161">
        <v>0</v>
      </c>
      <c r="D161" s="2" t="s">
        <v>167</v>
      </c>
    </row>
    <row r="162" spans="1:4" x14ac:dyDescent="0.25">
      <c r="A162" t="s">
        <v>31</v>
      </c>
      <c r="B162">
        <v>11</v>
      </c>
      <c r="C162">
        <v>0</v>
      </c>
      <c r="D162" s="2" t="s">
        <v>167</v>
      </c>
    </row>
    <row r="163" spans="1:4" x14ac:dyDescent="0.25">
      <c r="A163" t="s">
        <v>32</v>
      </c>
      <c r="B163">
        <v>1</v>
      </c>
      <c r="C163">
        <v>0</v>
      </c>
      <c r="D163" s="2" t="s">
        <v>167</v>
      </c>
    </row>
    <row r="164" spans="1:4" x14ac:dyDescent="0.25">
      <c r="A164" t="s">
        <v>33</v>
      </c>
      <c r="B164">
        <v>0</v>
      </c>
      <c r="C164">
        <v>0</v>
      </c>
      <c r="D164" s="2" t="s">
        <v>168</v>
      </c>
    </row>
    <row r="165" spans="1:4" x14ac:dyDescent="0.25">
      <c r="A165" t="s">
        <v>34</v>
      </c>
      <c r="B165">
        <v>0</v>
      </c>
      <c r="C165">
        <v>0</v>
      </c>
      <c r="D165" s="2" t="s">
        <v>168</v>
      </c>
    </row>
  </sheetData>
  <autoFilter ref="D3:D165" xr:uid="{E4CA6D0F-4E25-481B-8D9E-6DB4CE6D597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68ED7-2785-43D5-9F1E-AF92710E74E9}">
  <dimension ref="B1:L210"/>
  <sheetViews>
    <sheetView topLeftCell="B91" zoomScaleNormal="100" workbookViewId="0">
      <selection activeCell="J192" sqref="J192"/>
    </sheetView>
  </sheetViews>
  <sheetFormatPr baseColWidth="10" defaultColWidth="9.140625" defaultRowHeight="18.75" x14ac:dyDescent="0.3"/>
  <cols>
    <col min="2" max="2" width="19.140625" bestFit="1" customWidth="1"/>
    <col min="3" max="3" width="40.5703125" style="7" customWidth="1"/>
    <col min="4" max="4" width="28.28515625" style="6" customWidth="1"/>
    <col min="5" max="5" width="22" bestFit="1" customWidth="1"/>
    <col min="6" max="6" width="39.7109375" bestFit="1" customWidth="1"/>
    <col min="7" max="8" width="10.140625" bestFit="1" customWidth="1"/>
    <col min="9" max="10" width="10.140625" customWidth="1"/>
    <col min="11" max="11" width="49.85546875" customWidth="1"/>
  </cols>
  <sheetData>
    <row r="1" spans="2:12" ht="23.25" x14ac:dyDescent="0.35">
      <c r="B1" s="5" t="s">
        <v>216</v>
      </c>
      <c r="K1" t="str">
        <f xml:space="preserve"> _xlfn.CONCAT("md ",B1)</f>
        <v>md Informacion</v>
      </c>
      <c r="L1" t="str">
        <f>_xlfn.CONCAT(CHAR(13)," cd ", MID(K1,3, LEN(K1)-2))</f>
        <v>_x000D_ cd  Informacion</v>
      </c>
    </row>
    <row r="2" spans="2:12" x14ac:dyDescent="0.3">
      <c r="C2" s="8" t="s">
        <v>180</v>
      </c>
      <c r="K2" t="str">
        <f xml:space="preserve"> _xlfn.CONCAT("md ",C2)</f>
        <v>md Jurisprudencia_General</v>
      </c>
    </row>
    <row r="3" spans="2:12" x14ac:dyDescent="0.3">
      <c r="C3" s="8" t="s">
        <v>181</v>
      </c>
      <c r="K3" t="str">
        <f xml:space="preserve"> _xlfn.CONCAT("md ",C3)</f>
        <v>md Normativa_General</v>
      </c>
      <c r="L3" t="str">
        <f>_xlfn.CONCAT(CHAR(13)," cd ", MID(K3,3, LEN(K3)-2))</f>
        <v>_x000D_ cd  Normativa_General</v>
      </c>
    </row>
    <row r="4" spans="2:12" x14ac:dyDescent="0.3">
      <c r="C4" s="8"/>
      <c r="D4" s="12" t="s">
        <v>183</v>
      </c>
      <c r="K4" t="str">
        <f xml:space="preserve"> _xlfn.CONCAT("md ",D4)</f>
        <v>md Circulares_General</v>
      </c>
    </row>
    <row r="5" spans="2:12" x14ac:dyDescent="0.3">
      <c r="C5" s="8"/>
      <c r="D5" s="12" t="s">
        <v>217</v>
      </c>
      <c r="K5" t="str">
        <f t="shared" ref="K5:K8" si="0" xml:space="preserve"> _xlfn.CONCAT("md ",D5)</f>
        <v>md Legislacion_General</v>
      </c>
    </row>
    <row r="6" spans="2:12" x14ac:dyDescent="0.3">
      <c r="C6" s="8"/>
      <c r="D6" s="12" t="s">
        <v>184</v>
      </c>
      <c r="K6" t="str">
        <f xml:space="preserve"> _xlfn.CONCAT("md ",SUBSTITUTE(D6, " ", "_"))</f>
        <v>md Reglas_de_Brasilia</v>
      </c>
      <c r="L6" t="str">
        <f>_xlfn.CONCAT(CHAR(13)," cd .. ")</f>
        <v xml:space="preserve">_x000D_ cd .. </v>
      </c>
    </row>
    <row r="7" spans="2:12" x14ac:dyDescent="0.3">
      <c r="C7" s="8" t="s">
        <v>212</v>
      </c>
      <c r="K7" t="str">
        <f xml:space="preserve"> _xlfn.CONCAT("md ",SUBSTITUTE(C7, " ", "_"))</f>
        <v>md Documentos_de_Interes_General</v>
      </c>
      <c r="L7" t="str">
        <f>_xlfn.CONCAT(CHAR(13)," cd ", MID(K7,3, LEN(K7)-2))</f>
        <v>_x000D_ cd  Documentos_de_Interes_General</v>
      </c>
    </row>
    <row r="8" spans="2:12" x14ac:dyDescent="0.3">
      <c r="C8" s="8"/>
      <c r="D8" s="12" t="s">
        <v>185</v>
      </c>
      <c r="K8" t="str">
        <f xml:space="preserve"> _xlfn.CONCAT("md ",SUBSTITUTE(D8, " ", "_"))</f>
        <v>md Actas_General</v>
      </c>
      <c r="L8" t="str">
        <f>_xlfn.CONCAT(CHAR(13)," cd ", MID(K8,3, LEN(K8)-2))</f>
        <v>_x000D_ cd  Actas_General</v>
      </c>
    </row>
    <row r="9" spans="2:12" x14ac:dyDescent="0.3">
      <c r="C9" s="8"/>
      <c r="D9" s="12"/>
      <c r="E9" s="9" t="s">
        <v>201</v>
      </c>
      <c r="K9" t="str">
        <f xml:space="preserve"> _xlfn.CONCAT("md ",SUBSTITUTE(E9, " ", "_"))</f>
        <v>md Actas_2010</v>
      </c>
    </row>
    <row r="10" spans="2:12" x14ac:dyDescent="0.3">
      <c r="C10" s="8"/>
      <c r="D10" s="12"/>
      <c r="E10" s="9" t="s">
        <v>202</v>
      </c>
      <c r="K10" t="str">
        <f t="shared" ref="K10:K18" si="1" xml:space="preserve"> _xlfn.CONCAT("md ",SUBSTITUTE(E10, " ", "_"))</f>
        <v>md Actas_2011</v>
      </c>
    </row>
    <row r="11" spans="2:12" x14ac:dyDescent="0.3">
      <c r="C11" s="8"/>
      <c r="D11" s="12"/>
      <c r="E11" s="9" t="s">
        <v>203</v>
      </c>
      <c r="K11" t="str">
        <f t="shared" si="1"/>
        <v>md Actas_2012</v>
      </c>
    </row>
    <row r="12" spans="2:12" x14ac:dyDescent="0.3">
      <c r="C12" s="8"/>
      <c r="D12" s="12"/>
      <c r="E12" s="9" t="s">
        <v>204</v>
      </c>
      <c r="K12" t="str">
        <f t="shared" si="1"/>
        <v>md Actas_2013</v>
      </c>
    </row>
    <row r="13" spans="2:12" x14ac:dyDescent="0.3">
      <c r="C13" s="8"/>
      <c r="D13" s="12"/>
      <c r="E13" s="9" t="s">
        <v>205</v>
      </c>
      <c r="K13" t="str">
        <f t="shared" si="1"/>
        <v>md Actas_2014</v>
      </c>
    </row>
    <row r="14" spans="2:12" x14ac:dyDescent="0.3">
      <c r="C14" s="8"/>
      <c r="D14" s="12"/>
      <c r="E14" s="9" t="s">
        <v>206</v>
      </c>
      <c r="K14" t="str">
        <f t="shared" si="1"/>
        <v>md Actas_2015</v>
      </c>
    </row>
    <row r="15" spans="2:12" x14ac:dyDescent="0.3">
      <c r="C15" s="8"/>
      <c r="D15" s="12"/>
      <c r="E15" s="9" t="s">
        <v>207</v>
      </c>
      <c r="K15" t="str">
        <f t="shared" si="1"/>
        <v>md Actas_2016</v>
      </c>
    </row>
    <row r="16" spans="2:12" x14ac:dyDescent="0.3">
      <c r="C16" s="8"/>
      <c r="D16" s="12"/>
      <c r="E16" s="9" t="s">
        <v>208</v>
      </c>
      <c r="K16" t="str">
        <f t="shared" si="1"/>
        <v>md Actas_2017</v>
      </c>
    </row>
    <row r="17" spans="3:12" x14ac:dyDescent="0.3">
      <c r="C17" s="8"/>
      <c r="D17" s="12"/>
      <c r="E17" s="9" t="s">
        <v>209</v>
      </c>
      <c r="K17" t="str">
        <f t="shared" si="1"/>
        <v>md Actas_2018</v>
      </c>
    </row>
    <row r="18" spans="3:12" x14ac:dyDescent="0.3">
      <c r="C18" s="8"/>
      <c r="D18" s="12"/>
      <c r="E18" s="9" t="s">
        <v>210</v>
      </c>
      <c r="K18" t="str">
        <f t="shared" si="1"/>
        <v>md Actas_2019</v>
      </c>
      <c r="L18" t="str">
        <f>_xlfn.CONCAT(CHAR(13)," cd .. ")</f>
        <v xml:space="preserve">_x000D_ cd .. </v>
      </c>
    </row>
    <row r="19" spans="3:12" x14ac:dyDescent="0.3">
      <c r="C19" s="8"/>
      <c r="D19" s="12" t="s">
        <v>218</v>
      </c>
      <c r="K19" t="str">
        <f t="shared" ref="K19:K23" si="2" xml:space="preserve"> _xlfn.CONCAT("md ",SUBSTITUTE(D19, " ", "_"))</f>
        <v>md Documentacion_General</v>
      </c>
    </row>
    <row r="20" spans="3:12" x14ac:dyDescent="0.3">
      <c r="C20" s="8"/>
      <c r="D20" s="12" t="s">
        <v>186</v>
      </c>
      <c r="K20" t="str">
        <f t="shared" si="2"/>
        <v>md Informes_Laborales</v>
      </c>
    </row>
    <row r="21" spans="3:12" x14ac:dyDescent="0.3">
      <c r="C21" s="8"/>
      <c r="D21" s="12" t="s">
        <v>187</v>
      </c>
      <c r="K21" t="str">
        <f t="shared" si="2"/>
        <v>md Investigaciones</v>
      </c>
    </row>
    <row r="22" spans="3:12" x14ac:dyDescent="0.3">
      <c r="C22" s="8"/>
      <c r="D22" s="12" t="s">
        <v>188</v>
      </c>
      <c r="K22" t="str">
        <f t="shared" si="2"/>
        <v>md Planes_Anuales</v>
      </c>
    </row>
    <row r="23" spans="3:12" x14ac:dyDescent="0.3">
      <c r="C23" s="8"/>
      <c r="D23" s="12" t="s">
        <v>222</v>
      </c>
      <c r="K23" t="str">
        <f t="shared" si="2"/>
        <v>md Politicas_de_Acceso</v>
      </c>
      <c r="L23" t="str">
        <f>_xlfn.CONCAT(CHAR(13)," cd .. ")</f>
        <v xml:space="preserve">_x000D_ cd .. </v>
      </c>
    </row>
    <row r="24" spans="3:12" x14ac:dyDescent="0.3">
      <c r="C24" s="8" t="s">
        <v>170</v>
      </c>
      <c r="K24" t="str">
        <f xml:space="preserve"> _xlfn.CONCAT("md ",SUBSTITUTE(C24, " ", "_"))</f>
        <v>md Subcomisiones</v>
      </c>
      <c r="L24" t="str">
        <f>_xlfn.CONCAT(CHAR(13), "cd ", MID(K24,3, LEN(K24)-2))</f>
        <v>_x000D_cd  Subcomisiones</v>
      </c>
    </row>
    <row r="25" spans="3:12" x14ac:dyDescent="0.3">
      <c r="D25" s="12" t="s">
        <v>171</v>
      </c>
      <c r="K25" t="str">
        <f xml:space="preserve"> _xlfn.CONCAT("md ",SUBSTITUTE(D25, " ", "_"))</f>
        <v>md Personas_Adultas_Mayores</v>
      </c>
      <c r="L25" t="str">
        <f>_xlfn.CONCAT(CHAR(13), "cd ", MID(K25,3, LEN(K25)-2))</f>
        <v>_x000D_cd  Personas_Adultas_Mayores</v>
      </c>
    </row>
    <row r="26" spans="3:12" x14ac:dyDescent="0.3">
      <c r="D26" s="12"/>
      <c r="E26" s="9" t="s">
        <v>179</v>
      </c>
      <c r="K26" t="str">
        <f t="shared" ref="K26" si="3" xml:space="preserve"> _xlfn.CONCAT("md ",SUBSTITUTE(E26, " ", "_"))</f>
        <v>md Normativa</v>
      </c>
      <c r="L26" t="str">
        <f>_xlfn.CONCAT(CHAR(13), "cd ", MID(K26,3, LEN(K26)-2))</f>
        <v>_x000D_cd  Normativa</v>
      </c>
    </row>
    <row r="27" spans="3:12" x14ac:dyDescent="0.3">
      <c r="D27" s="12"/>
      <c r="E27" s="9"/>
      <c r="F27" s="10" t="s">
        <v>182</v>
      </c>
      <c r="K27" t="str">
        <f xml:space="preserve"> _xlfn.CONCAT("md ",SUBSTITUTE(F27, " ", "_"))</f>
        <v>md Circulares</v>
      </c>
      <c r="L27" t="str">
        <f>_xlfn.CONCAT(CHAR(13)," cd .. ")</f>
        <v xml:space="preserve">_x000D_ cd .. </v>
      </c>
    </row>
    <row r="28" spans="3:12" x14ac:dyDescent="0.3">
      <c r="D28" s="12"/>
      <c r="E28" s="9" t="s">
        <v>213</v>
      </c>
      <c r="K28" t="str">
        <f t="shared" ref="K28" si="4" xml:space="preserve"> _xlfn.CONCAT("md ",SUBSTITUTE(E28, " ", "_"))</f>
        <v>md Documentos_de_Interes</v>
      </c>
      <c r="L28" t="str">
        <f>_xlfn.CONCAT(CHAR(13), "cd ", MID(K28,3, LEN(K28)-2))</f>
        <v>_x000D_cd  Documentos_de_Interes</v>
      </c>
    </row>
    <row r="29" spans="3:12" x14ac:dyDescent="0.3">
      <c r="D29" s="12"/>
      <c r="E29" s="9"/>
      <c r="F29" s="10" t="s">
        <v>189</v>
      </c>
      <c r="K29" t="str">
        <f xml:space="preserve"> _xlfn.CONCAT("md ",SUBSTITUTE(F29, " ", "_"))</f>
        <v>md Actas</v>
      </c>
      <c r="L29" t="str">
        <f>_xlfn.CONCAT(CHAR(13), "cd ", MID(K29,3, LEN(K29)-2))</f>
        <v>_x000D_cd  Actas</v>
      </c>
    </row>
    <row r="30" spans="3:12" x14ac:dyDescent="0.3">
      <c r="D30" s="12"/>
      <c r="E30" s="9"/>
      <c r="F30" s="10"/>
      <c r="G30" s="11" t="s">
        <v>201</v>
      </c>
      <c r="K30" t="str">
        <f xml:space="preserve"> _xlfn.CONCAT("md ",SUBSTITUTE(G30, " ", "_"))</f>
        <v>md Actas_2010</v>
      </c>
    </row>
    <row r="31" spans="3:12" x14ac:dyDescent="0.3">
      <c r="D31" s="12"/>
      <c r="E31" s="9"/>
      <c r="F31" s="10"/>
      <c r="G31" s="11" t="s">
        <v>202</v>
      </c>
      <c r="K31" t="str">
        <f t="shared" ref="K31:K39" si="5" xml:space="preserve"> _xlfn.CONCAT("md ",SUBSTITUTE(G31, " ", "_"))</f>
        <v>md Actas_2011</v>
      </c>
    </row>
    <row r="32" spans="3:12" x14ac:dyDescent="0.3">
      <c r="D32" s="12"/>
      <c r="E32" s="9"/>
      <c r="F32" s="10"/>
      <c r="G32" s="11" t="s">
        <v>203</v>
      </c>
      <c r="K32" t="str">
        <f t="shared" si="5"/>
        <v>md Actas_2012</v>
      </c>
    </row>
    <row r="33" spans="4:12" x14ac:dyDescent="0.3">
      <c r="D33" s="12"/>
      <c r="E33" s="9"/>
      <c r="F33" s="10"/>
      <c r="G33" s="11" t="s">
        <v>204</v>
      </c>
      <c r="K33" t="str">
        <f t="shared" si="5"/>
        <v>md Actas_2013</v>
      </c>
    </row>
    <row r="34" spans="4:12" x14ac:dyDescent="0.3">
      <c r="D34" s="12"/>
      <c r="E34" s="9"/>
      <c r="F34" s="10"/>
      <c r="G34" s="11" t="s">
        <v>205</v>
      </c>
      <c r="K34" t="str">
        <f t="shared" si="5"/>
        <v>md Actas_2014</v>
      </c>
    </row>
    <row r="35" spans="4:12" x14ac:dyDescent="0.3">
      <c r="D35" s="12"/>
      <c r="E35" s="9"/>
      <c r="F35" s="10"/>
      <c r="G35" s="11" t="s">
        <v>206</v>
      </c>
      <c r="K35" t="str">
        <f t="shared" si="5"/>
        <v>md Actas_2015</v>
      </c>
    </row>
    <row r="36" spans="4:12" x14ac:dyDescent="0.3">
      <c r="D36" s="12"/>
      <c r="E36" s="9"/>
      <c r="F36" s="10"/>
      <c r="G36" s="11" t="s">
        <v>207</v>
      </c>
      <c r="K36" t="str">
        <f t="shared" si="5"/>
        <v>md Actas_2016</v>
      </c>
    </row>
    <row r="37" spans="4:12" x14ac:dyDescent="0.3">
      <c r="D37" s="12"/>
      <c r="E37" s="9"/>
      <c r="F37" s="10"/>
      <c r="G37" s="11" t="s">
        <v>208</v>
      </c>
      <c r="K37" t="str">
        <f t="shared" si="5"/>
        <v>md Actas_2017</v>
      </c>
    </row>
    <row r="38" spans="4:12" x14ac:dyDescent="0.3">
      <c r="D38" s="12"/>
      <c r="E38" s="9"/>
      <c r="F38" s="10"/>
      <c r="G38" s="11" t="s">
        <v>209</v>
      </c>
      <c r="K38" t="str">
        <f t="shared" si="5"/>
        <v>md Actas_2018</v>
      </c>
    </row>
    <row r="39" spans="4:12" x14ac:dyDescent="0.3">
      <c r="D39" s="12"/>
      <c r="E39" s="9"/>
      <c r="F39" s="10"/>
      <c r="G39" s="11" t="s">
        <v>210</v>
      </c>
      <c r="K39" t="str">
        <f t="shared" si="5"/>
        <v>md Actas_2019</v>
      </c>
      <c r="L39" t="str">
        <f>_xlfn.CONCAT(CHAR(13)," cd .. ")</f>
        <v xml:space="preserve">_x000D_ cd .. </v>
      </c>
    </row>
    <row r="40" spans="4:12" x14ac:dyDescent="0.3">
      <c r="D40" s="12"/>
      <c r="E40" s="9"/>
      <c r="F40" s="10" t="s">
        <v>190</v>
      </c>
      <c r="K40" t="str">
        <f xml:space="preserve"> _xlfn.CONCAT("md ",SUBSTITUTE(F40, " ", "_"))</f>
        <v>md Acuerdos_del_Consejo_Superior</v>
      </c>
    </row>
    <row r="41" spans="4:12" x14ac:dyDescent="0.3">
      <c r="D41" s="12"/>
      <c r="E41" s="9"/>
      <c r="F41" s="10" t="s">
        <v>222</v>
      </c>
      <c r="K41" t="str">
        <f xml:space="preserve"> _xlfn.CONCAT("md ",SUBSTITUTE(F41, " ", "_"))</f>
        <v>md Politicas_de_Acceso</v>
      </c>
    </row>
    <row r="42" spans="4:12" x14ac:dyDescent="0.3">
      <c r="D42" s="12"/>
      <c r="E42" s="9"/>
      <c r="F42" s="10" t="s">
        <v>191</v>
      </c>
      <c r="K42" t="str">
        <f xml:space="preserve"> _xlfn.CONCAT("md ",SUBSTITUTE(F42, " ", "_"))</f>
        <v>md Informes</v>
      </c>
      <c r="L42" t="str">
        <f>_xlfn.CONCAT(CHAR(13)," cd .. ")</f>
        <v xml:space="preserve">_x000D_ cd .. </v>
      </c>
    </row>
    <row r="43" spans="4:12" x14ac:dyDescent="0.3">
      <c r="D43" s="12"/>
      <c r="E43" s="9" t="s">
        <v>214</v>
      </c>
      <c r="K43" t="str">
        <f t="shared" ref="K43" si="6" xml:space="preserve"> _xlfn.CONCAT("md ",SUBSTITUTE(E43, " ", "_"))</f>
        <v>md Enlaces_de_Interes</v>
      </c>
      <c r="L43" t="str">
        <f>_xlfn.CONCAT(CHAR(13)," cd .. ")</f>
        <v xml:space="preserve">_x000D_ cd .. </v>
      </c>
    </row>
    <row r="44" spans="4:12" x14ac:dyDescent="0.3">
      <c r="D44" s="12" t="s">
        <v>172</v>
      </c>
      <c r="K44" t="str">
        <f xml:space="preserve"> _xlfn.CONCAT("md ",SUBSTITUTE(D44, " ", "_"))</f>
        <v>md Personas_Afrodescendientes</v>
      </c>
      <c r="L44" t="str">
        <f>_xlfn.CONCAT(CHAR(13), "cd ", MID(K44,3, LEN(K44)-2))</f>
        <v>_x000D_cd  Personas_Afrodescendientes</v>
      </c>
    </row>
    <row r="45" spans="4:12" x14ac:dyDescent="0.3">
      <c r="D45" s="12"/>
      <c r="E45" s="9" t="s">
        <v>178</v>
      </c>
      <c r="K45" t="str">
        <f t="shared" ref="K45:K46" si="7" xml:space="preserve"> _xlfn.CONCAT("md ",SUBSTITUTE(E45, " ", "_"))</f>
        <v>md Jurisprudencia</v>
      </c>
    </row>
    <row r="46" spans="4:12" x14ac:dyDescent="0.3">
      <c r="D46" s="12"/>
      <c r="E46" s="9" t="s">
        <v>179</v>
      </c>
      <c r="K46" t="str">
        <f t="shared" si="7"/>
        <v>md Normativa</v>
      </c>
      <c r="L46" t="str">
        <f>_xlfn.CONCAT(CHAR(13), "cd ", MID(K46,3, LEN(K46)-2))</f>
        <v>_x000D_cd  Normativa</v>
      </c>
    </row>
    <row r="47" spans="4:12" x14ac:dyDescent="0.3">
      <c r="D47" s="12"/>
      <c r="E47" s="9"/>
      <c r="F47" s="10" t="s">
        <v>182</v>
      </c>
      <c r="K47" t="str">
        <f xml:space="preserve"> _xlfn.CONCAT("md ",SUBSTITUTE(F47, " ", "_"))</f>
        <v>md Circulares</v>
      </c>
    </row>
    <row r="48" spans="4:12" x14ac:dyDescent="0.3">
      <c r="D48" s="12"/>
      <c r="E48" s="9"/>
      <c r="F48" s="10" t="s">
        <v>219</v>
      </c>
      <c r="K48" t="str">
        <f xml:space="preserve"> _xlfn.CONCAT("md ",SUBSTITUTE(F48, " ", "_"))</f>
        <v>md Legislacion</v>
      </c>
      <c r="L48" t="str">
        <f>_xlfn.CONCAT(CHAR(13)," cd .. ")</f>
        <v xml:space="preserve">_x000D_ cd .. </v>
      </c>
    </row>
    <row r="49" spans="4:12" x14ac:dyDescent="0.3">
      <c r="D49" s="12"/>
      <c r="E49" s="9" t="s">
        <v>213</v>
      </c>
      <c r="K49" t="str">
        <f t="shared" ref="K49" si="8" xml:space="preserve"> _xlfn.CONCAT("md ",SUBSTITUTE(E49, " ", "_"))</f>
        <v>md Documentos_de_Interes</v>
      </c>
      <c r="L49" t="str">
        <f>_xlfn.CONCAT(CHAR(13), "cd ", MID(K49,3, LEN(K49)-2))</f>
        <v>_x000D_cd  Documentos_de_Interes</v>
      </c>
    </row>
    <row r="50" spans="4:12" x14ac:dyDescent="0.3">
      <c r="D50" s="12"/>
      <c r="E50" s="9"/>
      <c r="F50" s="10" t="s">
        <v>189</v>
      </c>
      <c r="K50" t="str">
        <f xml:space="preserve"> _xlfn.CONCAT("md ",SUBSTITUTE(F50, " ", "_"))</f>
        <v>md Actas</v>
      </c>
      <c r="L50" t="str">
        <f>_xlfn.CONCAT(CHAR(13), "cd ", MID(K50,3, LEN(K50)-2))</f>
        <v>_x000D_cd  Actas</v>
      </c>
    </row>
    <row r="51" spans="4:12" x14ac:dyDescent="0.3">
      <c r="D51" s="12"/>
      <c r="E51" s="9"/>
      <c r="F51" s="10"/>
      <c r="G51" s="11" t="s">
        <v>201</v>
      </c>
      <c r="K51" t="str">
        <f t="shared" ref="K51:K60" si="9" xml:space="preserve"> _xlfn.CONCAT("md ",SUBSTITUTE(G51, " ", "_"))</f>
        <v>md Actas_2010</v>
      </c>
    </row>
    <row r="52" spans="4:12" x14ac:dyDescent="0.3">
      <c r="D52" s="12"/>
      <c r="E52" s="9"/>
      <c r="F52" s="10"/>
      <c r="G52" s="11" t="s">
        <v>202</v>
      </c>
      <c r="K52" t="str">
        <f t="shared" si="9"/>
        <v>md Actas_2011</v>
      </c>
    </row>
    <row r="53" spans="4:12" x14ac:dyDescent="0.3">
      <c r="D53" s="12"/>
      <c r="E53" s="9"/>
      <c r="F53" s="10"/>
      <c r="G53" s="11" t="s">
        <v>203</v>
      </c>
      <c r="K53" t="str">
        <f t="shared" si="9"/>
        <v>md Actas_2012</v>
      </c>
    </row>
    <row r="54" spans="4:12" x14ac:dyDescent="0.3">
      <c r="D54" s="12"/>
      <c r="E54" s="9"/>
      <c r="F54" s="10"/>
      <c r="G54" s="11" t="s">
        <v>204</v>
      </c>
      <c r="K54" t="str">
        <f t="shared" si="9"/>
        <v>md Actas_2013</v>
      </c>
    </row>
    <row r="55" spans="4:12" x14ac:dyDescent="0.3">
      <c r="D55" s="12"/>
      <c r="E55" s="9"/>
      <c r="F55" s="10"/>
      <c r="G55" s="11" t="s">
        <v>205</v>
      </c>
      <c r="K55" t="str">
        <f t="shared" si="9"/>
        <v>md Actas_2014</v>
      </c>
    </row>
    <row r="56" spans="4:12" x14ac:dyDescent="0.3">
      <c r="D56" s="12"/>
      <c r="E56" s="9"/>
      <c r="F56" s="10"/>
      <c r="G56" s="11" t="s">
        <v>206</v>
      </c>
      <c r="K56" t="str">
        <f t="shared" si="9"/>
        <v>md Actas_2015</v>
      </c>
    </row>
    <row r="57" spans="4:12" x14ac:dyDescent="0.3">
      <c r="D57" s="12"/>
      <c r="E57" s="9"/>
      <c r="F57" s="10"/>
      <c r="G57" s="11" t="s">
        <v>207</v>
      </c>
      <c r="K57" t="str">
        <f t="shared" si="9"/>
        <v>md Actas_2016</v>
      </c>
    </row>
    <row r="58" spans="4:12" x14ac:dyDescent="0.3">
      <c r="D58" s="12"/>
      <c r="E58" s="9"/>
      <c r="F58" s="10"/>
      <c r="G58" s="11" t="s">
        <v>208</v>
      </c>
      <c r="K58" t="str">
        <f t="shared" si="9"/>
        <v>md Actas_2017</v>
      </c>
    </row>
    <row r="59" spans="4:12" x14ac:dyDescent="0.3">
      <c r="D59" s="12"/>
      <c r="E59" s="9"/>
      <c r="F59" s="10"/>
      <c r="G59" s="11" t="s">
        <v>209</v>
      </c>
      <c r="K59" t="str">
        <f t="shared" si="9"/>
        <v>md Actas_2018</v>
      </c>
    </row>
    <row r="60" spans="4:12" x14ac:dyDescent="0.3">
      <c r="D60" s="12"/>
      <c r="E60" s="9"/>
      <c r="F60" s="10"/>
      <c r="G60" s="11" t="s">
        <v>210</v>
      </c>
      <c r="K60" t="str">
        <f t="shared" si="9"/>
        <v>md Actas_2019</v>
      </c>
      <c r="L60" t="str">
        <f>_xlfn.CONCAT(CHAR(13)," cd .. ")</f>
        <v xml:space="preserve">_x000D_ cd .. </v>
      </c>
    </row>
    <row r="61" spans="4:12" x14ac:dyDescent="0.3">
      <c r="D61" s="12"/>
      <c r="E61" s="9"/>
      <c r="F61" s="10" t="s">
        <v>223</v>
      </c>
      <c r="K61" t="str">
        <f t="shared" ref="K61:K63" si="10" xml:space="preserve"> _xlfn.CONCAT("md ",SUBSTITUTE(F61, " ", "_"))</f>
        <v>md Politica_Naciona_Sociedad_Libre_de_Racismo</v>
      </c>
    </row>
    <row r="62" spans="4:12" x14ac:dyDescent="0.3">
      <c r="D62" s="12"/>
      <c r="E62" s="9"/>
      <c r="F62" s="10" t="s">
        <v>222</v>
      </c>
      <c r="K62" t="str">
        <f t="shared" si="10"/>
        <v>md Politicas_de_Acceso</v>
      </c>
    </row>
    <row r="63" spans="4:12" x14ac:dyDescent="0.3">
      <c r="D63" s="12"/>
      <c r="E63" s="9"/>
      <c r="F63" s="10" t="s">
        <v>191</v>
      </c>
      <c r="K63" t="str">
        <f t="shared" si="10"/>
        <v>md Informes</v>
      </c>
      <c r="L63" t="str">
        <f>_xlfn.CONCAT(CHAR(13)," cd .. ")</f>
        <v xml:space="preserve">_x000D_ cd .. </v>
      </c>
    </row>
    <row r="64" spans="4:12" x14ac:dyDescent="0.3">
      <c r="D64" s="12"/>
      <c r="E64" s="9" t="s">
        <v>214</v>
      </c>
      <c r="K64" t="str">
        <f t="shared" ref="K64" si="11" xml:space="preserve"> _xlfn.CONCAT("md ",SUBSTITUTE(E64, " ", "_"))</f>
        <v>md Enlaces_de_Interes</v>
      </c>
      <c r="L64" t="str">
        <f>_xlfn.CONCAT(CHAR(13)," cd .. ")</f>
        <v xml:space="preserve">_x000D_ cd .. </v>
      </c>
    </row>
    <row r="65" spans="4:12" x14ac:dyDescent="0.3">
      <c r="D65" s="12" t="s">
        <v>173</v>
      </c>
      <c r="K65" t="str">
        <f xml:space="preserve"> _xlfn.CONCAT("md ",SUBSTITUTE(D65, " ", "_"))</f>
        <v>md Personas_con_Discapacidad</v>
      </c>
      <c r="L65" t="str">
        <f>_xlfn.CONCAT(CHAR(13), "cd ", MID(K65,3, LEN(K65)-2))</f>
        <v>_x000D_cd  Personas_con_Discapacidad</v>
      </c>
    </row>
    <row r="66" spans="4:12" x14ac:dyDescent="0.3">
      <c r="D66" s="12"/>
      <c r="E66" s="9" t="s">
        <v>178</v>
      </c>
      <c r="K66" t="str">
        <f t="shared" ref="K66:K67" si="12" xml:space="preserve"> _xlfn.CONCAT("md ",SUBSTITUTE(E66, " ", "_"))</f>
        <v>md Jurisprudencia</v>
      </c>
    </row>
    <row r="67" spans="4:12" x14ac:dyDescent="0.3">
      <c r="D67" s="12"/>
      <c r="E67" s="9" t="s">
        <v>179</v>
      </c>
      <c r="K67" t="str">
        <f t="shared" si="12"/>
        <v>md Normativa</v>
      </c>
      <c r="L67" t="str">
        <f>_xlfn.CONCAT(CHAR(13), "cd ", MID(K67,3, LEN(K67)-2))</f>
        <v>_x000D_cd  Normativa</v>
      </c>
    </row>
    <row r="68" spans="4:12" x14ac:dyDescent="0.3">
      <c r="D68" s="12"/>
      <c r="E68" s="9"/>
      <c r="F68" s="10" t="s">
        <v>192</v>
      </c>
      <c r="K68" t="str">
        <f t="shared" ref="K68:K70" si="13" xml:space="preserve"> _xlfn.CONCAT("md ",SUBSTITUTE(F68, " ", "_"))</f>
        <v>md Circulares_Consejo_Superior</v>
      </c>
    </row>
    <row r="69" spans="4:12" x14ac:dyDescent="0.3">
      <c r="D69" s="12"/>
      <c r="E69" s="9"/>
      <c r="F69" s="10" t="s">
        <v>220</v>
      </c>
      <c r="K69" t="str">
        <f t="shared" si="13"/>
        <v>md Circulares_Direccion_Ejecutiva</v>
      </c>
    </row>
    <row r="70" spans="4:12" x14ac:dyDescent="0.3">
      <c r="D70" s="12"/>
      <c r="E70" s="9"/>
      <c r="F70" s="10" t="s">
        <v>219</v>
      </c>
      <c r="K70" t="str">
        <f t="shared" si="13"/>
        <v>md Legislacion</v>
      </c>
      <c r="L70" t="str">
        <f>_xlfn.CONCAT(CHAR(13)," cd .. ")</f>
        <v xml:space="preserve">_x000D_ cd .. </v>
      </c>
    </row>
    <row r="71" spans="4:12" x14ac:dyDescent="0.3">
      <c r="D71" s="12"/>
      <c r="E71" s="9" t="s">
        <v>213</v>
      </c>
      <c r="K71" t="str">
        <f t="shared" ref="K71" si="14" xml:space="preserve"> _xlfn.CONCAT("md ",SUBSTITUTE(E71, " ", "_"))</f>
        <v>md Documentos_de_Interes</v>
      </c>
      <c r="L71" t="str">
        <f>_xlfn.CONCAT(CHAR(13), "cd ", MID(K71,3, LEN(K71)-2))</f>
        <v>_x000D_cd  Documentos_de_Interes</v>
      </c>
    </row>
    <row r="72" spans="4:12" x14ac:dyDescent="0.3">
      <c r="D72" s="12"/>
      <c r="E72" s="9"/>
      <c r="F72" s="10" t="s">
        <v>189</v>
      </c>
      <c r="K72" t="str">
        <f xml:space="preserve"> _xlfn.CONCAT("md ",SUBSTITUTE(F72, " ", "_"))</f>
        <v>md Actas</v>
      </c>
      <c r="L72" t="str">
        <f>_xlfn.CONCAT(CHAR(13), "cd ", MID(K72,3, LEN(K72)-2))</f>
        <v>_x000D_cd  Actas</v>
      </c>
    </row>
    <row r="73" spans="4:12" x14ac:dyDescent="0.3">
      <c r="D73" s="12"/>
      <c r="E73" s="9"/>
      <c r="F73" s="10"/>
      <c r="G73" s="11" t="s">
        <v>201</v>
      </c>
      <c r="K73" t="str">
        <f t="shared" ref="K73:K82" si="15" xml:space="preserve"> _xlfn.CONCAT("md ",SUBSTITUTE(G73, " ", "_"))</f>
        <v>md Actas_2010</v>
      </c>
    </row>
    <row r="74" spans="4:12" x14ac:dyDescent="0.3">
      <c r="D74" s="12"/>
      <c r="E74" s="9"/>
      <c r="F74" s="10"/>
      <c r="G74" s="11" t="s">
        <v>202</v>
      </c>
      <c r="K74" t="str">
        <f t="shared" si="15"/>
        <v>md Actas_2011</v>
      </c>
    </row>
    <row r="75" spans="4:12" x14ac:dyDescent="0.3">
      <c r="D75" s="12"/>
      <c r="E75" s="9"/>
      <c r="F75" s="10"/>
      <c r="G75" s="11" t="s">
        <v>203</v>
      </c>
      <c r="K75" t="str">
        <f t="shared" si="15"/>
        <v>md Actas_2012</v>
      </c>
    </row>
    <row r="76" spans="4:12" x14ac:dyDescent="0.3">
      <c r="D76" s="12"/>
      <c r="E76" s="9"/>
      <c r="F76" s="10"/>
      <c r="G76" s="11" t="s">
        <v>204</v>
      </c>
      <c r="K76" t="str">
        <f t="shared" si="15"/>
        <v>md Actas_2013</v>
      </c>
    </row>
    <row r="77" spans="4:12" x14ac:dyDescent="0.3">
      <c r="D77" s="12"/>
      <c r="E77" s="9"/>
      <c r="F77" s="10"/>
      <c r="G77" s="11" t="s">
        <v>205</v>
      </c>
      <c r="K77" t="str">
        <f t="shared" si="15"/>
        <v>md Actas_2014</v>
      </c>
    </row>
    <row r="78" spans="4:12" x14ac:dyDescent="0.3">
      <c r="D78" s="12"/>
      <c r="E78" s="9"/>
      <c r="F78" s="10"/>
      <c r="G78" s="11" t="s">
        <v>206</v>
      </c>
      <c r="K78" t="str">
        <f t="shared" si="15"/>
        <v>md Actas_2015</v>
      </c>
    </row>
    <row r="79" spans="4:12" x14ac:dyDescent="0.3">
      <c r="D79" s="12"/>
      <c r="E79" s="9"/>
      <c r="F79" s="10"/>
      <c r="G79" s="11" t="s">
        <v>207</v>
      </c>
      <c r="K79" t="str">
        <f t="shared" si="15"/>
        <v>md Actas_2016</v>
      </c>
    </row>
    <row r="80" spans="4:12" x14ac:dyDescent="0.3">
      <c r="D80" s="12"/>
      <c r="E80" s="9"/>
      <c r="F80" s="10"/>
      <c r="G80" s="11" t="s">
        <v>208</v>
      </c>
      <c r="K80" t="str">
        <f t="shared" si="15"/>
        <v>md Actas_2017</v>
      </c>
    </row>
    <row r="81" spans="4:12" x14ac:dyDescent="0.3">
      <c r="D81" s="12"/>
      <c r="E81" s="9"/>
      <c r="F81" s="10"/>
      <c r="G81" s="11" t="s">
        <v>209</v>
      </c>
      <c r="K81" t="str">
        <f t="shared" si="15"/>
        <v>md Actas_2018</v>
      </c>
    </row>
    <row r="82" spans="4:12" x14ac:dyDescent="0.3">
      <c r="D82" s="12"/>
      <c r="E82" s="9"/>
      <c r="F82" s="10"/>
      <c r="G82" s="11" t="s">
        <v>210</v>
      </c>
      <c r="K82" t="str">
        <f t="shared" si="15"/>
        <v>md Actas_2019</v>
      </c>
      <c r="L82" t="str">
        <f>_xlfn.CONCAT(CHAR(13)," cd .. ")</f>
        <v xml:space="preserve">_x000D_ cd .. </v>
      </c>
    </row>
    <row r="83" spans="4:12" x14ac:dyDescent="0.3">
      <c r="D83" s="12"/>
      <c r="E83" s="9"/>
      <c r="F83" s="10" t="s">
        <v>190</v>
      </c>
      <c r="K83" t="str">
        <f t="shared" ref="K83:K86" si="16" xml:space="preserve"> _xlfn.CONCAT("md ",SUBSTITUTE(F83, " ", "_"))</f>
        <v>md Acuerdos_del_Consejo_Superior</v>
      </c>
    </row>
    <row r="84" spans="4:12" x14ac:dyDescent="0.3">
      <c r="D84" s="12"/>
      <c r="E84" s="9"/>
      <c r="F84" s="10" t="s">
        <v>193</v>
      </c>
      <c r="K84" t="str">
        <f t="shared" si="16"/>
        <v>md Directrices</v>
      </c>
    </row>
    <row r="85" spans="4:12" x14ac:dyDescent="0.3">
      <c r="D85" s="12"/>
      <c r="E85" s="9"/>
      <c r="F85" s="10" t="s">
        <v>194</v>
      </c>
      <c r="K85" t="str">
        <f t="shared" si="16"/>
        <v>md Doctrina</v>
      </c>
    </row>
    <row r="86" spans="4:12" x14ac:dyDescent="0.3">
      <c r="D86" s="12"/>
      <c r="E86" s="9"/>
      <c r="F86" s="10" t="s">
        <v>191</v>
      </c>
      <c r="K86" t="str">
        <f t="shared" si="16"/>
        <v>md Informes</v>
      </c>
      <c r="L86" t="str">
        <f>_xlfn.CONCAT(CHAR(13)," cd .. ")</f>
        <v xml:space="preserve">_x000D_ cd .. </v>
      </c>
    </row>
    <row r="87" spans="4:12" x14ac:dyDescent="0.3">
      <c r="D87" s="12"/>
      <c r="E87" s="9" t="s">
        <v>214</v>
      </c>
      <c r="K87" t="str">
        <f t="shared" ref="K87" si="17" xml:space="preserve"> _xlfn.CONCAT("md ",SUBSTITUTE(E87, " ", "_"))</f>
        <v>md Enlaces_de_Interes</v>
      </c>
      <c r="L87" t="str">
        <f>_xlfn.CONCAT(CHAR(13)," cd .. ")</f>
        <v xml:space="preserve">_x000D_ cd .. </v>
      </c>
    </row>
    <row r="88" spans="4:12" x14ac:dyDescent="0.3">
      <c r="D88" s="12" t="s">
        <v>211</v>
      </c>
      <c r="K88" t="str">
        <f xml:space="preserve"> _xlfn.CONCAT("md ",SUBSTITUTE(D88, " ", "_"))</f>
        <v>md Personas_LGBTIQ</v>
      </c>
      <c r="L88" t="str">
        <f>_xlfn.CONCAT(CHAR(13), "cd ", MID(K88,3, LEN(K88)-2))</f>
        <v>_x000D_cd  Personas_LGBTIQ</v>
      </c>
    </row>
    <row r="89" spans="4:12" x14ac:dyDescent="0.3">
      <c r="D89" s="12"/>
      <c r="E89" s="9" t="s">
        <v>178</v>
      </c>
      <c r="K89" t="str">
        <f t="shared" ref="K89:K90" si="18" xml:space="preserve"> _xlfn.CONCAT("md ",SUBSTITUTE(E89, " ", "_"))</f>
        <v>md Jurisprudencia</v>
      </c>
    </row>
    <row r="90" spans="4:12" x14ac:dyDescent="0.3">
      <c r="D90" s="12"/>
      <c r="E90" s="9" t="s">
        <v>179</v>
      </c>
      <c r="K90" t="str">
        <f t="shared" si="18"/>
        <v>md Normativa</v>
      </c>
      <c r="L90" t="str">
        <f>_xlfn.CONCAT(CHAR(13), "cd ", MID(K90,3, LEN(K90)-2))</f>
        <v>_x000D_cd  Normativa</v>
      </c>
    </row>
    <row r="91" spans="4:12" x14ac:dyDescent="0.3">
      <c r="D91" s="12"/>
      <c r="E91" s="9"/>
      <c r="F91" s="10" t="s">
        <v>195</v>
      </c>
      <c r="K91" t="str">
        <f xml:space="preserve"> _xlfn.CONCAT("md ",SUBSTITUTE(F91, " ", "_"))</f>
        <v>md Circulares_</v>
      </c>
      <c r="L91" t="str">
        <f>_xlfn.CONCAT(CHAR(13)," cd .. ")</f>
        <v xml:space="preserve">_x000D_ cd .. </v>
      </c>
    </row>
    <row r="92" spans="4:12" x14ac:dyDescent="0.3">
      <c r="D92" s="12"/>
      <c r="E92" s="9" t="s">
        <v>213</v>
      </c>
      <c r="K92" t="str">
        <f t="shared" ref="K92" si="19" xml:space="preserve"> _xlfn.CONCAT("md ",SUBSTITUTE(E92, " ", "_"))</f>
        <v>md Documentos_de_Interes</v>
      </c>
      <c r="L92" t="str">
        <f>_xlfn.CONCAT(CHAR(13), "cd ", MID(K92,3, LEN(K92)-2))</f>
        <v>_x000D_cd  Documentos_de_Interes</v>
      </c>
    </row>
    <row r="93" spans="4:12" x14ac:dyDescent="0.3">
      <c r="D93" s="12"/>
      <c r="E93" s="9"/>
      <c r="F93" s="10" t="s">
        <v>189</v>
      </c>
      <c r="K93" t="str">
        <f xml:space="preserve"> _xlfn.CONCAT("md ",SUBSTITUTE(F93, " ", "_"))</f>
        <v>md Actas</v>
      </c>
      <c r="L93" t="str">
        <f>_xlfn.CONCAT(CHAR(13), "cd ", MID(K93,3, LEN(K93)-2))</f>
        <v>_x000D_cd  Actas</v>
      </c>
    </row>
    <row r="94" spans="4:12" x14ac:dyDescent="0.3">
      <c r="D94" s="12"/>
      <c r="E94" s="9"/>
      <c r="F94" s="10"/>
      <c r="G94" s="11" t="s">
        <v>201</v>
      </c>
      <c r="K94" t="str">
        <f t="shared" ref="K94:K103" si="20" xml:space="preserve"> _xlfn.CONCAT("md ",SUBSTITUTE(G94, " ", "_"))</f>
        <v>md Actas_2010</v>
      </c>
    </row>
    <row r="95" spans="4:12" x14ac:dyDescent="0.3">
      <c r="D95" s="12"/>
      <c r="E95" s="9"/>
      <c r="F95" s="10"/>
      <c r="G95" s="11" t="s">
        <v>202</v>
      </c>
      <c r="K95" t="str">
        <f t="shared" si="20"/>
        <v>md Actas_2011</v>
      </c>
    </row>
    <row r="96" spans="4:12" x14ac:dyDescent="0.3">
      <c r="D96" s="12"/>
      <c r="E96" s="9"/>
      <c r="F96" s="10"/>
      <c r="G96" s="11" t="s">
        <v>203</v>
      </c>
      <c r="K96" t="str">
        <f t="shared" si="20"/>
        <v>md Actas_2012</v>
      </c>
    </row>
    <row r="97" spans="4:12" x14ac:dyDescent="0.3">
      <c r="D97" s="12"/>
      <c r="E97" s="9"/>
      <c r="F97" s="10"/>
      <c r="G97" s="11" t="s">
        <v>204</v>
      </c>
      <c r="K97" t="str">
        <f t="shared" si="20"/>
        <v>md Actas_2013</v>
      </c>
    </row>
    <row r="98" spans="4:12" x14ac:dyDescent="0.3">
      <c r="D98" s="12"/>
      <c r="E98" s="9"/>
      <c r="F98" s="10"/>
      <c r="G98" s="11" t="s">
        <v>205</v>
      </c>
      <c r="K98" t="str">
        <f t="shared" si="20"/>
        <v>md Actas_2014</v>
      </c>
    </row>
    <row r="99" spans="4:12" x14ac:dyDescent="0.3">
      <c r="D99" s="12"/>
      <c r="E99" s="9"/>
      <c r="F99" s="10"/>
      <c r="G99" s="11" t="s">
        <v>206</v>
      </c>
      <c r="K99" t="str">
        <f t="shared" si="20"/>
        <v>md Actas_2015</v>
      </c>
    </row>
    <row r="100" spans="4:12" x14ac:dyDescent="0.3">
      <c r="D100" s="12"/>
      <c r="E100" s="9"/>
      <c r="F100" s="10"/>
      <c r="G100" s="11" t="s">
        <v>207</v>
      </c>
      <c r="K100" t="str">
        <f t="shared" si="20"/>
        <v>md Actas_2016</v>
      </c>
    </row>
    <row r="101" spans="4:12" x14ac:dyDescent="0.3">
      <c r="D101" s="12"/>
      <c r="E101" s="9"/>
      <c r="F101" s="10"/>
      <c r="G101" s="11" t="s">
        <v>208</v>
      </c>
      <c r="K101" t="str">
        <f t="shared" si="20"/>
        <v>md Actas_2017</v>
      </c>
    </row>
    <row r="102" spans="4:12" x14ac:dyDescent="0.3">
      <c r="D102" s="12"/>
      <c r="E102" s="9"/>
      <c r="F102" s="10"/>
      <c r="G102" s="11" t="s">
        <v>209</v>
      </c>
      <c r="K102" t="str">
        <f t="shared" si="20"/>
        <v>md Actas_2018</v>
      </c>
    </row>
    <row r="103" spans="4:12" x14ac:dyDescent="0.3">
      <c r="D103" s="12"/>
      <c r="E103" s="9"/>
      <c r="F103" s="10"/>
      <c r="G103" s="11" t="s">
        <v>210</v>
      </c>
      <c r="K103" t="str">
        <f t="shared" si="20"/>
        <v>md Actas_2019</v>
      </c>
      <c r="L103" t="str">
        <f>_xlfn.CONCAT(CHAR(13)," cd .. ")</f>
        <v xml:space="preserve">_x000D_ cd .. </v>
      </c>
    </row>
    <row r="104" spans="4:12" x14ac:dyDescent="0.3">
      <c r="D104" s="12"/>
      <c r="E104" s="9"/>
      <c r="F104" s="10" t="s">
        <v>187</v>
      </c>
      <c r="K104" t="str">
        <f t="shared" ref="K104:K105" si="21" xml:space="preserve"> _xlfn.CONCAT("md ",SUBSTITUTE(F104, " ", "_"))</f>
        <v>md Investigaciones</v>
      </c>
    </row>
    <row r="105" spans="4:12" x14ac:dyDescent="0.3">
      <c r="D105" s="12"/>
      <c r="E105" s="9"/>
      <c r="F105" s="10" t="s">
        <v>191</v>
      </c>
      <c r="K105" t="str">
        <f t="shared" si="21"/>
        <v>md Informes</v>
      </c>
      <c r="L105" t="str">
        <f>_xlfn.CONCAT(CHAR(13)," cd .. ")</f>
        <v xml:space="preserve">_x000D_ cd .. </v>
      </c>
    </row>
    <row r="106" spans="4:12" x14ac:dyDescent="0.3">
      <c r="D106" s="12"/>
      <c r="E106" s="9" t="s">
        <v>214</v>
      </c>
      <c r="K106" t="str">
        <f t="shared" ref="K106" si="22" xml:space="preserve"> _xlfn.CONCAT("md ",SUBSTITUTE(E106, " ", "_"))</f>
        <v>md Enlaces_de_Interes</v>
      </c>
      <c r="L106" t="str">
        <f>_xlfn.CONCAT(CHAR(13)," cd .. ")</f>
        <v xml:space="preserve">_x000D_ cd .. </v>
      </c>
    </row>
    <row r="107" spans="4:12" x14ac:dyDescent="0.3">
      <c r="D107" s="12" t="s">
        <v>221</v>
      </c>
      <c r="K107" t="str">
        <f xml:space="preserve"> _xlfn.CONCAT("md ",SUBSTITUTE(D107, " ", "_"))</f>
        <v>md Personas_Pueblos_Indigenas</v>
      </c>
      <c r="L107" t="str">
        <f>_xlfn.CONCAT(CHAR(13), "cd ", MID(K107,3, LEN(K107)-2))</f>
        <v>_x000D_cd  Personas_Pueblos_Indigenas</v>
      </c>
    </row>
    <row r="108" spans="4:12" x14ac:dyDescent="0.3">
      <c r="D108" s="12"/>
      <c r="E108" s="9" t="s">
        <v>178</v>
      </c>
      <c r="K108" t="str">
        <f t="shared" ref="K108:K109" si="23" xml:space="preserve"> _xlfn.CONCAT("md ",SUBSTITUTE(E108, " ", "_"))</f>
        <v>md Jurisprudencia</v>
      </c>
    </row>
    <row r="109" spans="4:12" x14ac:dyDescent="0.3">
      <c r="D109" s="12"/>
      <c r="E109" s="9" t="s">
        <v>179</v>
      </c>
      <c r="K109" t="str">
        <f t="shared" si="23"/>
        <v>md Normativa</v>
      </c>
      <c r="L109" t="str">
        <f>_xlfn.CONCAT(CHAR(13), "cd ", MID(K109,3, LEN(K109)-2))</f>
        <v>_x000D_cd  Normativa</v>
      </c>
    </row>
    <row r="110" spans="4:12" x14ac:dyDescent="0.3">
      <c r="D110" s="12"/>
      <c r="E110" s="9"/>
      <c r="F110" s="10" t="s">
        <v>195</v>
      </c>
      <c r="K110" t="str">
        <f xml:space="preserve"> _xlfn.CONCAT("md ",SUBSTITUTE(F110, " ", "_"))</f>
        <v>md Circulares_</v>
      </c>
      <c r="L110" t="str">
        <f>_xlfn.CONCAT(CHAR(13)," cd .. ")</f>
        <v xml:space="preserve">_x000D_ cd .. </v>
      </c>
    </row>
    <row r="111" spans="4:12" x14ac:dyDescent="0.3">
      <c r="D111" s="12"/>
      <c r="E111" s="9" t="s">
        <v>213</v>
      </c>
      <c r="K111" t="str">
        <f t="shared" ref="K111" si="24" xml:space="preserve"> _xlfn.CONCAT("md ",SUBSTITUTE(E111, " ", "_"))</f>
        <v>md Documentos_de_Interes</v>
      </c>
      <c r="L111" t="str">
        <f>_xlfn.CONCAT(CHAR(13), "cd ", MID(K111,3, LEN(K111)-2))</f>
        <v>_x000D_cd  Documentos_de_Interes</v>
      </c>
    </row>
    <row r="112" spans="4:12" x14ac:dyDescent="0.3">
      <c r="D112" s="12"/>
      <c r="E112" s="9"/>
      <c r="F112" s="10" t="s">
        <v>189</v>
      </c>
      <c r="K112" t="str">
        <f xml:space="preserve"> _xlfn.CONCAT("md ",SUBSTITUTE(F112, " ", "_"))</f>
        <v>md Actas</v>
      </c>
      <c r="L112" t="str">
        <f>_xlfn.CONCAT(CHAR(13), "cd ", MID(K112,3, LEN(K112)-2))</f>
        <v>_x000D_cd  Actas</v>
      </c>
    </row>
    <row r="113" spans="4:12" x14ac:dyDescent="0.3">
      <c r="D113" s="12"/>
      <c r="E113" s="9"/>
      <c r="F113" s="10"/>
      <c r="G113" s="11" t="s">
        <v>201</v>
      </c>
      <c r="K113" t="str">
        <f t="shared" ref="K113:K122" si="25" xml:space="preserve"> _xlfn.CONCAT("md ",SUBSTITUTE(G113, " ", "_"))</f>
        <v>md Actas_2010</v>
      </c>
    </row>
    <row r="114" spans="4:12" x14ac:dyDescent="0.3">
      <c r="D114" s="12"/>
      <c r="E114" s="9"/>
      <c r="F114" s="10"/>
      <c r="G114" s="11" t="s">
        <v>202</v>
      </c>
      <c r="K114" t="str">
        <f t="shared" si="25"/>
        <v>md Actas_2011</v>
      </c>
    </row>
    <row r="115" spans="4:12" x14ac:dyDescent="0.3">
      <c r="D115" s="12"/>
      <c r="E115" s="9"/>
      <c r="F115" s="10"/>
      <c r="G115" s="11" t="s">
        <v>203</v>
      </c>
      <c r="K115" t="str">
        <f t="shared" si="25"/>
        <v>md Actas_2012</v>
      </c>
    </row>
    <row r="116" spans="4:12" x14ac:dyDescent="0.3">
      <c r="D116" s="12"/>
      <c r="E116" s="9"/>
      <c r="F116" s="10"/>
      <c r="G116" s="11" t="s">
        <v>204</v>
      </c>
      <c r="K116" t="str">
        <f t="shared" si="25"/>
        <v>md Actas_2013</v>
      </c>
    </row>
    <row r="117" spans="4:12" x14ac:dyDescent="0.3">
      <c r="D117" s="12"/>
      <c r="E117" s="9"/>
      <c r="F117" s="10"/>
      <c r="G117" s="11" t="s">
        <v>205</v>
      </c>
      <c r="K117" t="str">
        <f t="shared" si="25"/>
        <v>md Actas_2014</v>
      </c>
    </row>
    <row r="118" spans="4:12" x14ac:dyDescent="0.3">
      <c r="D118" s="12"/>
      <c r="E118" s="9"/>
      <c r="F118" s="10"/>
      <c r="G118" s="11" t="s">
        <v>206</v>
      </c>
      <c r="K118" t="str">
        <f t="shared" si="25"/>
        <v>md Actas_2015</v>
      </c>
    </row>
    <row r="119" spans="4:12" x14ac:dyDescent="0.3">
      <c r="D119" s="12"/>
      <c r="E119" s="9"/>
      <c r="F119" s="10"/>
      <c r="G119" s="11" t="s">
        <v>207</v>
      </c>
      <c r="K119" t="str">
        <f t="shared" si="25"/>
        <v>md Actas_2016</v>
      </c>
    </row>
    <row r="120" spans="4:12" x14ac:dyDescent="0.3">
      <c r="D120" s="12"/>
      <c r="E120" s="9"/>
      <c r="F120" s="10"/>
      <c r="G120" s="11" t="s">
        <v>208</v>
      </c>
      <c r="K120" t="str">
        <f t="shared" si="25"/>
        <v>md Actas_2017</v>
      </c>
    </row>
    <row r="121" spans="4:12" x14ac:dyDescent="0.3">
      <c r="D121" s="12"/>
      <c r="E121" s="9"/>
      <c r="F121" s="10"/>
      <c r="G121" s="11" t="s">
        <v>209</v>
      </c>
      <c r="K121" t="str">
        <f t="shared" si="25"/>
        <v>md Actas_2018</v>
      </c>
    </row>
    <row r="122" spans="4:12" x14ac:dyDescent="0.3">
      <c r="D122" s="12"/>
      <c r="E122" s="9"/>
      <c r="F122" s="10"/>
      <c r="G122" s="11" t="s">
        <v>210</v>
      </c>
      <c r="K122" t="str">
        <f t="shared" si="25"/>
        <v>md Actas_2019</v>
      </c>
      <c r="L122" t="str">
        <f>_xlfn.CONCAT(CHAR(13)," cd .. ")</f>
        <v xml:space="preserve">_x000D_ cd .. </v>
      </c>
    </row>
    <row r="123" spans="4:12" x14ac:dyDescent="0.3">
      <c r="D123" s="12"/>
      <c r="E123" s="9"/>
      <c r="F123" s="10" t="s">
        <v>196</v>
      </c>
      <c r="K123" t="str">
        <f t="shared" ref="K123:K127" si="26" xml:space="preserve"> _xlfn.CONCAT("md ",SUBSTITUTE(F123, " ", "_"))</f>
        <v>md Apoyo_para_Procesos_Judiciales</v>
      </c>
    </row>
    <row r="124" spans="4:12" x14ac:dyDescent="0.3">
      <c r="D124" s="12"/>
      <c r="E124" s="9"/>
      <c r="F124" s="10" t="s">
        <v>197</v>
      </c>
      <c r="K124" t="str">
        <f t="shared" si="26"/>
        <v>md Documentos_Varios</v>
      </c>
    </row>
    <row r="125" spans="4:12" x14ac:dyDescent="0.3">
      <c r="D125" s="12"/>
      <c r="E125" s="9"/>
      <c r="F125" s="10" t="s">
        <v>191</v>
      </c>
      <c r="K125" t="str">
        <f t="shared" si="26"/>
        <v>md Informes</v>
      </c>
    </row>
    <row r="126" spans="4:12" x14ac:dyDescent="0.3">
      <c r="D126" s="12"/>
      <c r="E126" s="9"/>
      <c r="F126" s="10" t="s">
        <v>215</v>
      </c>
      <c r="K126" t="str">
        <f t="shared" si="26"/>
        <v>md Interpretes</v>
      </c>
    </row>
    <row r="127" spans="4:12" x14ac:dyDescent="0.3">
      <c r="D127" s="12"/>
      <c r="E127" s="9"/>
      <c r="F127" s="10" t="s">
        <v>222</v>
      </c>
      <c r="K127" t="str">
        <f t="shared" si="26"/>
        <v>md Politicas_de_Acceso</v>
      </c>
      <c r="L127" t="str">
        <f>_xlfn.CONCAT(CHAR(13)," cd .. ")</f>
        <v xml:space="preserve">_x000D_ cd .. </v>
      </c>
    </row>
    <row r="128" spans="4:12" x14ac:dyDescent="0.3">
      <c r="D128" s="12"/>
      <c r="E128" s="9" t="s">
        <v>214</v>
      </c>
      <c r="K128" t="str">
        <f t="shared" ref="K128" si="27" xml:space="preserve"> _xlfn.CONCAT("md ",SUBSTITUTE(E128, " ", "_"))</f>
        <v>md Enlaces_de_Interes</v>
      </c>
      <c r="L128" t="str">
        <f>_xlfn.CONCAT(CHAR(13)," cd .. ")</f>
        <v xml:space="preserve">_x000D_ cd .. </v>
      </c>
    </row>
    <row r="129" spans="4:12" x14ac:dyDescent="0.3">
      <c r="D129" s="12" t="s">
        <v>174</v>
      </c>
      <c r="K129" t="str">
        <f xml:space="preserve"> _xlfn.CONCAT("md ",SUBSTITUTE(D129, " ", "_"))</f>
        <v>md Personas_Migrantes_y_Refugiadas</v>
      </c>
      <c r="L129" t="str">
        <f>_xlfn.CONCAT(CHAR(13), "cd ", MID(K129,3, LEN(K129)-2))</f>
        <v>_x000D_cd  Personas_Migrantes_y_Refugiadas</v>
      </c>
    </row>
    <row r="130" spans="4:12" x14ac:dyDescent="0.3">
      <c r="D130" s="12"/>
      <c r="E130" s="9" t="s">
        <v>178</v>
      </c>
      <c r="K130" t="str">
        <f t="shared" ref="K130:K131" si="28" xml:space="preserve"> _xlfn.CONCAT("md ",SUBSTITUTE(E130, " ", "_"))</f>
        <v>md Jurisprudencia</v>
      </c>
    </row>
    <row r="131" spans="4:12" x14ac:dyDescent="0.3">
      <c r="D131" s="12"/>
      <c r="E131" s="9" t="s">
        <v>179</v>
      </c>
      <c r="K131" t="str">
        <f t="shared" si="28"/>
        <v>md Normativa</v>
      </c>
      <c r="L131" t="str">
        <f>_xlfn.CONCAT(CHAR(13), "cd ", MID(K131,3, LEN(K131)-2))</f>
        <v>_x000D_cd  Normativa</v>
      </c>
    </row>
    <row r="132" spans="4:12" x14ac:dyDescent="0.3">
      <c r="D132" s="12"/>
      <c r="E132" s="9"/>
      <c r="F132" s="10" t="s">
        <v>182</v>
      </c>
      <c r="K132" t="str">
        <f t="shared" ref="K132:K133" si="29" xml:space="preserve"> _xlfn.CONCAT("md ",SUBSTITUTE(F132, " ", "_"))</f>
        <v>md Circulares</v>
      </c>
    </row>
    <row r="133" spans="4:12" x14ac:dyDescent="0.3">
      <c r="D133" s="12"/>
      <c r="E133" s="9"/>
      <c r="F133" s="10" t="s">
        <v>219</v>
      </c>
      <c r="K133" t="str">
        <f t="shared" si="29"/>
        <v>md Legislacion</v>
      </c>
      <c r="L133" t="str">
        <f>_xlfn.CONCAT(CHAR(13)," cd .. ")</f>
        <v xml:space="preserve">_x000D_ cd .. </v>
      </c>
    </row>
    <row r="134" spans="4:12" x14ac:dyDescent="0.3">
      <c r="D134" s="12"/>
      <c r="E134" s="9" t="s">
        <v>213</v>
      </c>
      <c r="K134" t="str">
        <f t="shared" ref="K134" si="30" xml:space="preserve"> _xlfn.CONCAT("md ",SUBSTITUTE(E134, " ", "_"))</f>
        <v>md Documentos_de_Interes</v>
      </c>
      <c r="L134" t="str">
        <f>_xlfn.CONCAT(CHAR(13), "cd ", MID(K134,3, LEN(K134)-2))</f>
        <v>_x000D_cd  Documentos_de_Interes</v>
      </c>
    </row>
    <row r="135" spans="4:12" x14ac:dyDescent="0.3">
      <c r="D135" s="12"/>
      <c r="E135" s="9"/>
      <c r="F135" s="10" t="s">
        <v>189</v>
      </c>
      <c r="K135" t="str">
        <f xml:space="preserve"> _xlfn.CONCAT("md ",SUBSTITUTE(F135, " ", "_"))</f>
        <v>md Actas</v>
      </c>
      <c r="L135" t="str">
        <f>_xlfn.CONCAT(CHAR(13), "cd ", MID(K135,3, LEN(K135)-2))</f>
        <v>_x000D_cd  Actas</v>
      </c>
    </row>
    <row r="136" spans="4:12" x14ac:dyDescent="0.3">
      <c r="D136" s="12"/>
      <c r="E136" s="9"/>
      <c r="F136" s="10"/>
      <c r="G136" s="11" t="s">
        <v>201</v>
      </c>
      <c r="K136" t="str">
        <f t="shared" ref="K136:K145" si="31" xml:space="preserve"> _xlfn.CONCAT("md ",SUBSTITUTE(G136, " ", "_"))</f>
        <v>md Actas_2010</v>
      </c>
    </row>
    <row r="137" spans="4:12" x14ac:dyDescent="0.3">
      <c r="D137" s="12"/>
      <c r="E137" s="9"/>
      <c r="F137" s="10"/>
      <c r="G137" s="11" t="s">
        <v>202</v>
      </c>
      <c r="K137" t="str">
        <f t="shared" si="31"/>
        <v>md Actas_2011</v>
      </c>
    </row>
    <row r="138" spans="4:12" x14ac:dyDescent="0.3">
      <c r="D138" s="12"/>
      <c r="E138" s="9"/>
      <c r="F138" s="10"/>
      <c r="G138" s="11" t="s">
        <v>203</v>
      </c>
      <c r="K138" t="str">
        <f t="shared" si="31"/>
        <v>md Actas_2012</v>
      </c>
    </row>
    <row r="139" spans="4:12" x14ac:dyDescent="0.3">
      <c r="D139" s="12"/>
      <c r="E139" s="9"/>
      <c r="F139" s="10"/>
      <c r="G139" s="11" t="s">
        <v>204</v>
      </c>
      <c r="K139" t="str">
        <f t="shared" si="31"/>
        <v>md Actas_2013</v>
      </c>
    </row>
    <row r="140" spans="4:12" x14ac:dyDescent="0.3">
      <c r="D140" s="12"/>
      <c r="E140" s="9"/>
      <c r="F140" s="10"/>
      <c r="G140" s="11" t="s">
        <v>205</v>
      </c>
      <c r="K140" t="str">
        <f t="shared" si="31"/>
        <v>md Actas_2014</v>
      </c>
    </row>
    <row r="141" spans="4:12" x14ac:dyDescent="0.3">
      <c r="D141" s="12"/>
      <c r="E141" s="9"/>
      <c r="F141" s="10"/>
      <c r="G141" s="11" t="s">
        <v>206</v>
      </c>
      <c r="K141" t="str">
        <f t="shared" si="31"/>
        <v>md Actas_2015</v>
      </c>
    </row>
    <row r="142" spans="4:12" x14ac:dyDescent="0.3">
      <c r="D142" s="12"/>
      <c r="E142" s="9"/>
      <c r="F142" s="10"/>
      <c r="G142" s="11" t="s">
        <v>207</v>
      </c>
      <c r="K142" t="str">
        <f t="shared" si="31"/>
        <v>md Actas_2016</v>
      </c>
    </row>
    <row r="143" spans="4:12" x14ac:dyDescent="0.3">
      <c r="D143" s="12"/>
      <c r="E143" s="9"/>
      <c r="F143" s="10"/>
      <c r="G143" s="11" t="s">
        <v>208</v>
      </c>
      <c r="K143" t="str">
        <f t="shared" si="31"/>
        <v>md Actas_2017</v>
      </c>
    </row>
    <row r="144" spans="4:12" x14ac:dyDescent="0.3">
      <c r="D144" s="12"/>
      <c r="E144" s="9"/>
      <c r="F144" s="10"/>
      <c r="G144" s="11" t="s">
        <v>209</v>
      </c>
      <c r="K144" t="str">
        <f t="shared" si="31"/>
        <v>md Actas_2018</v>
      </c>
    </row>
    <row r="145" spans="4:12" x14ac:dyDescent="0.3">
      <c r="D145" s="12"/>
      <c r="E145" s="9"/>
      <c r="F145" s="10"/>
      <c r="G145" s="11" t="s">
        <v>210</v>
      </c>
      <c r="K145" t="str">
        <f t="shared" si="31"/>
        <v>md Actas_2019</v>
      </c>
      <c r="L145" t="str">
        <f>_xlfn.CONCAT(CHAR(13)," cd .. ")</f>
        <v xml:space="preserve">_x000D_ cd .. </v>
      </c>
    </row>
    <row r="146" spans="4:12" x14ac:dyDescent="0.3">
      <c r="D146" s="12"/>
      <c r="E146" s="9"/>
      <c r="F146" s="10" t="s">
        <v>191</v>
      </c>
      <c r="K146" t="str">
        <f t="shared" ref="K146:K148" si="32" xml:space="preserve"> _xlfn.CONCAT("md ",SUBSTITUTE(F146, " ", "_"))</f>
        <v>md Informes</v>
      </c>
    </row>
    <row r="147" spans="4:12" x14ac:dyDescent="0.3">
      <c r="D147" s="12"/>
      <c r="E147" s="9"/>
      <c r="F147" s="10" t="s">
        <v>222</v>
      </c>
      <c r="K147" t="str">
        <f t="shared" si="32"/>
        <v>md Politicas_de_Acceso</v>
      </c>
    </row>
    <row r="148" spans="4:12" x14ac:dyDescent="0.3">
      <c r="D148" s="12"/>
      <c r="E148" s="9"/>
      <c r="F148" s="10" t="s">
        <v>198</v>
      </c>
      <c r="K148" t="str">
        <f t="shared" si="32"/>
        <v>md Reforma_Laboral</v>
      </c>
      <c r="L148" t="str">
        <f>_xlfn.CONCAT(CHAR(13)," cd .. ")</f>
        <v xml:space="preserve">_x000D_ cd .. </v>
      </c>
    </row>
    <row r="149" spans="4:12" x14ac:dyDescent="0.3">
      <c r="D149" s="12"/>
      <c r="E149" s="9" t="s">
        <v>214</v>
      </c>
      <c r="K149" t="str">
        <f t="shared" ref="K149" si="33" xml:space="preserve"> _xlfn.CONCAT("md ",SUBSTITUTE(E149, " ", "_"))</f>
        <v>md Enlaces_de_Interes</v>
      </c>
      <c r="L149" t="str">
        <f>_xlfn.CONCAT(CHAR(13)," cd .. ")</f>
        <v xml:space="preserve">_x000D_ cd .. </v>
      </c>
    </row>
    <row r="150" spans="4:12" x14ac:dyDescent="0.3">
      <c r="D150" s="12" t="s">
        <v>175</v>
      </c>
      <c r="K150" t="str">
        <f xml:space="preserve"> _xlfn.CONCAT("md ",SUBSTITUTE(D150, " ", "_"))</f>
        <v>md Personas_Niñez_y_Adolescencia</v>
      </c>
      <c r="L150" t="str">
        <f>_xlfn.CONCAT(CHAR(13), "cd ", MID(K150,3, LEN(K150)-2))</f>
        <v>_x000D_cd  Personas_Niñez_y_Adolescencia</v>
      </c>
    </row>
    <row r="151" spans="4:12" x14ac:dyDescent="0.3">
      <c r="D151" s="12"/>
      <c r="E151" s="9" t="s">
        <v>178</v>
      </c>
      <c r="K151" t="str">
        <f t="shared" ref="K151:K152" si="34" xml:space="preserve"> _xlfn.CONCAT("md ",SUBSTITUTE(E151, " ", "_"))</f>
        <v>md Jurisprudencia</v>
      </c>
    </row>
    <row r="152" spans="4:12" x14ac:dyDescent="0.3">
      <c r="D152" s="12"/>
      <c r="E152" s="9" t="s">
        <v>179</v>
      </c>
      <c r="K152" t="str">
        <f t="shared" si="34"/>
        <v>md Normativa</v>
      </c>
      <c r="L152" t="str">
        <f>_xlfn.CONCAT(CHAR(13), "cd ", MID(K152,3, LEN(K152)-2))</f>
        <v>_x000D_cd  Normativa</v>
      </c>
    </row>
    <row r="153" spans="4:12" x14ac:dyDescent="0.3">
      <c r="D153" s="12"/>
      <c r="E153" s="9"/>
      <c r="F153" s="10" t="s">
        <v>199</v>
      </c>
      <c r="K153" t="str">
        <f t="shared" ref="K153:K155" si="35" xml:space="preserve"> _xlfn.CONCAT("md ",SUBSTITUTE(F153, " ", "_"))</f>
        <v>md Circulares_Corte_Plena</v>
      </c>
    </row>
    <row r="154" spans="4:12" x14ac:dyDescent="0.3">
      <c r="D154" s="12"/>
      <c r="E154" s="9"/>
      <c r="F154" s="10" t="s">
        <v>192</v>
      </c>
      <c r="K154" t="str">
        <f t="shared" si="35"/>
        <v>md Circulares_Consejo_Superior</v>
      </c>
    </row>
    <row r="155" spans="4:12" x14ac:dyDescent="0.3">
      <c r="D155" s="12"/>
      <c r="E155" s="9"/>
      <c r="F155" s="10" t="s">
        <v>219</v>
      </c>
      <c r="K155" t="str">
        <f t="shared" si="35"/>
        <v>md Legislacion</v>
      </c>
      <c r="L155" t="str">
        <f>_xlfn.CONCAT(CHAR(13)," cd .. ")</f>
        <v xml:space="preserve">_x000D_ cd .. </v>
      </c>
    </row>
    <row r="156" spans="4:12" x14ac:dyDescent="0.3">
      <c r="D156" s="12"/>
      <c r="E156" s="9" t="s">
        <v>213</v>
      </c>
      <c r="K156" t="str">
        <f t="shared" ref="K156" si="36" xml:space="preserve"> _xlfn.CONCAT("md ",SUBSTITUTE(E156, " ", "_"))</f>
        <v>md Documentos_de_Interes</v>
      </c>
      <c r="L156" t="str">
        <f>_xlfn.CONCAT(CHAR(13), "cd ", MID(K156,3, LEN(K156)-2))</f>
        <v>_x000D_cd  Documentos_de_Interes</v>
      </c>
    </row>
    <row r="157" spans="4:12" x14ac:dyDescent="0.3">
      <c r="D157" s="12"/>
      <c r="E157" s="9"/>
      <c r="F157" s="10" t="s">
        <v>189</v>
      </c>
      <c r="K157" t="str">
        <f xml:space="preserve"> _xlfn.CONCAT("md ",SUBSTITUTE(F157, " ", "_"))</f>
        <v>md Actas</v>
      </c>
      <c r="L157" t="str">
        <f>_xlfn.CONCAT(CHAR(13), "cd ", MID(K157,3, LEN(K157)-2))</f>
        <v>_x000D_cd  Actas</v>
      </c>
    </row>
    <row r="158" spans="4:12" x14ac:dyDescent="0.3">
      <c r="D158" s="12"/>
      <c r="E158" s="9"/>
      <c r="F158" s="10"/>
      <c r="G158" s="11" t="s">
        <v>201</v>
      </c>
      <c r="K158" t="str">
        <f t="shared" ref="K158:K167" si="37" xml:space="preserve"> _xlfn.CONCAT("md ",SUBSTITUTE(G158, " ", "_"))</f>
        <v>md Actas_2010</v>
      </c>
    </row>
    <row r="159" spans="4:12" x14ac:dyDescent="0.3">
      <c r="D159" s="12"/>
      <c r="E159" s="9"/>
      <c r="F159" s="10"/>
      <c r="G159" s="11" t="s">
        <v>202</v>
      </c>
      <c r="K159" t="str">
        <f t="shared" si="37"/>
        <v>md Actas_2011</v>
      </c>
    </row>
    <row r="160" spans="4:12" x14ac:dyDescent="0.3">
      <c r="D160" s="12"/>
      <c r="E160" s="9"/>
      <c r="F160" s="10"/>
      <c r="G160" s="11" t="s">
        <v>203</v>
      </c>
      <c r="K160" t="str">
        <f t="shared" si="37"/>
        <v>md Actas_2012</v>
      </c>
    </row>
    <row r="161" spans="4:12" x14ac:dyDescent="0.3">
      <c r="D161" s="12"/>
      <c r="E161" s="9"/>
      <c r="F161" s="10"/>
      <c r="G161" s="11" t="s">
        <v>204</v>
      </c>
      <c r="K161" t="str">
        <f t="shared" si="37"/>
        <v>md Actas_2013</v>
      </c>
    </row>
    <row r="162" spans="4:12" x14ac:dyDescent="0.3">
      <c r="D162" s="12"/>
      <c r="E162" s="9"/>
      <c r="F162" s="10"/>
      <c r="G162" s="11" t="s">
        <v>205</v>
      </c>
      <c r="K162" t="str">
        <f t="shared" si="37"/>
        <v>md Actas_2014</v>
      </c>
    </row>
    <row r="163" spans="4:12" x14ac:dyDescent="0.3">
      <c r="D163" s="12"/>
      <c r="E163" s="9"/>
      <c r="F163" s="10"/>
      <c r="G163" s="11" t="s">
        <v>206</v>
      </c>
      <c r="K163" t="str">
        <f t="shared" si="37"/>
        <v>md Actas_2015</v>
      </c>
    </row>
    <row r="164" spans="4:12" x14ac:dyDescent="0.3">
      <c r="D164" s="12"/>
      <c r="E164" s="9"/>
      <c r="F164" s="10"/>
      <c r="G164" s="11" t="s">
        <v>207</v>
      </c>
      <c r="K164" t="str">
        <f t="shared" si="37"/>
        <v>md Actas_2016</v>
      </c>
    </row>
    <row r="165" spans="4:12" x14ac:dyDescent="0.3">
      <c r="D165" s="12"/>
      <c r="E165" s="9"/>
      <c r="F165" s="10"/>
      <c r="G165" s="11" t="s">
        <v>208</v>
      </c>
      <c r="K165" t="str">
        <f t="shared" si="37"/>
        <v>md Actas_2017</v>
      </c>
    </row>
    <row r="166" spans="4:12" x14ac:dyDescent="0.3">
      <c r="D166" s="12"/>
      <c r="E166" s="9"/>
      <c r="F166" s="10"/>
      <c r="G166" s="11" t="s">
        <v>209</v>
      </c>
      <c r="K166" t="str">
        <f t="shared" si="37"/>
        <v>md Actas_2018</v>
      </c>
    </row>
    <row r="167" spans="4:12" x14ac:dyDescent="0.3">
      <c r="D167" s="12"/>
      <c r="E167" s="9"/>
      <c r="F167" s="10"/>
      <c r="G167" s="11" t="s">
        <v>210</v>
      </c>
      <c r="K167" t="str">
        <f t="shared" si="37"/>
        <v>md Actas_2019</v>
      </c>
      <c r="L167" t="str">
        <f>_xlfn.CONCAT(CHAR(13)," cd .. ")</f>
        <v xml:space="preserve">_x000D_ cd .. </v>
      </c>
    </row>
    <row r="168" spans="4:12" x14ac:dyDescent="0.3">
      <c r="D168" s="12"/>
      <c r="E168" s="9"/>
      <c r="F168" s="10" t="s">
        <v>191</v>
      </c>
      <c r="K168" t="str">
        <f t="shared" ref="K168:K169" si="38" xml:space="preserve"> _xlfn.CONCAT("md ",SUBSTITUTE(F168, " ", "_"))</f>
        <v>md Informes</v>
      </c>
    </row>
    <row r="169" spans="4:12" x14ac:dyDescent="0.3">
      <c r="D169" s="12"/>
      <c r="E169" s="9"/>
      <c r="F169" s="10" t="s">
        <v>222</v>
      </c>
      <c r="K169" t="str">
        <f t="shared" si="38"/>
        <v>md Politicas_de_Acceso</v>
      </c>
      <c r="L169" t="str">
        <f>_xlfn.CONCAT(CHAR(13)," cd .. ")</f>
        <v xml:space="preserve">_x000D_ cd .. </v>
      </c>
    </row>
    <row r="170" spans="4:12" x14ac:dyDescent="0.3">
      <c r="D170" s="12"/>
      <c r="E170" s="9" t="s">
        <v>214</v>
      </c>
      <c r="K170" t="str">
        <f t="shared" ref="K170" si="39" xml:space="preserve"> _xlfn.CONCAT("md ",SUBSTITUTE(E170, " ", "_"))</f>
        <v>md Enlaces_de_Interes</v>
      </c>
      <c r="L170" t="str">
        <f>_xlfn.CONCAT(CHAR(13)," cd .. ")</f>
        <v xml:space="preserve">_x000D_ cd .. </v>
      </c>
    </row>
    <row r="171" spans="4:12" x14ac:dyDescent="0.3">
      <c r="D171" s="12" t="s">
        <v>176</v>
      </c>
      <c r="K171" t="str">
        <f xml:space="preserve"> _xlfn.CONCAT("md ",SUBSTITUTE(D171, " ", "_"))</f>
        <v>md Penal_Juvenil</v>
      </c>
      <c r="L171" t="str">
        <f>_xlfn.CONCAT(CHAR(13), "cd ", MID(K171,3, LEN(K171)-2))</f>
        <v>_x000D_cd  Penal_Juvenil</v>
      </c>
    </row>
    <row r="172" spans="4:12" x14ac:dyDescent="0.3">
      <c r="D172" s="12"/>
      <c r="E172" s="9" t="s">
        <v>178</v>
      </c>
      <c r="K172" t="str">
        <f t="shared" ref="K172:K173" si="40" xml:space="preserve"> _xlfn.CONCAT("md ",SUBSTITUTE(E172, " ", "_"))</f>
        <v>md Jurisprudencia</v>
      </c>
    </row>
    <row r="173" spans="4:12" x14ac:dyDescent="0.3">
      <c r="D173" s="12"/>
      <c r="E173" s="9" t="s">
        <v>179</v>
      </c>
      <c r="K173" t="str">
        <f t="shared" si="40"/>
        <v>md Normativa</v>
      </c>
      <c r="L173" t="str">
        <f>_xlfn.CONCAT(CHAR(13), "cd ", MID(K173,3, LEN(K173)-2))</f>
        <v>_x000D_cd  Normativa</v>
      </c>
    </row>
    <row r="174" spans="4:12" x14ac:dyDescent="0.3">
      <c r="D174" s="12"/>
      <c r="E174" s="9"/>
      <c r="F174" s="10" t="s">
        <v>182</v>
      </c>
      <c r="K174" t="str">
        <f t="shared" ref="K174:K175" si="41" xml:space="preserve"> _xlfn.CONCAT("md ",SUBSTITUTE(F174, " ", "_"))</f>
        <v>md Circulares</v>
      </c>
    </row>
    <row r="175" spans="4:12" x14ac:dyDescent="0.3">
      <c r="D175" s="12"/>
      <c r="E175" s="9"/>
      <c r="F175" s="10" t="s">
        <v>219</v>
      </c>
      <c r="K175" t="str">
        <f t="shared" si="41"/>
        <v>md Legislacion</v>
      </c>
      <c r="L175" t="str">
        <f>_xlfn.CONCAT(CHAR(13)," cd .. ")</f>
        <v xml:space="preserve">_x000D_ cd .. </v>
      </c>
    </row>
    <row r="176" spans="4:12" x14ac:dyDescent="0.3">
      <c r="D176" s="12"/>
      <c r="E176" s="9" t="s">
        <v>213</v>
      </c>
      <c r="K176" t="str">
        <f t="shared" ref="K176" si="42" xml:space="preserve"> _xlfn.CONCAT("md ",SUBSTITUTE(E176, " ", "_"))</f>
        <v>md Documentos_de_Interes</v>
      </c>
      <c r="L176" t="str">
        <f>_xlfn.CONCAT(CHAR(13), "cd ", MID(K176,3, LEN(K176)-2))</f>
        <v>_x000D_cd  Documentos_de_Interes</v>
      </c>
    </row>
    <row r="177" spans="4:12" x14ac:dyDescent="0.3">
      <c r="D177" s="12"/>
      <c r="E177" s="9"/>
      <c r="F177" s="10" t="s">
        <v>189</v>
      </c>
      <c r="K177" t="str">
        <f xml:space="preserve"> _xlfn.CONCAT("md ",SUBSTITUTE(F177, " ", "_"))</f>
        <v>md Actas</v>
      </c>
      <c r="L177" t="str">
        <f>_xlfn.CONCAT(CHAR(13), "cd ", MID(K177,3, LEN(K177)-2))</f>
        <v>_x000D_cd  Actas</v>
      </c>
    </row>
    <row r="178" spans="4:12" x14ac:dyDescent="0.3">
      <c r="D178" s="12"/>
      <c r="E178" s="9"/>
      <c r="F178" s="10"/>
      <c r="G178" s="11" t="s">
        <v>201</v>
      </c>
      <c r="K178" t="str">
        <f t="shared" ref="K178:K187" si="43" xml:space="preserve"> _xlfn.CONCAT("md ",SUBSTITUTE(G178, " ", "_"))</f>
        <v>md Actas_2010</v>
      </c>
    </row>
    <row r="179" spans="4:12" x14ac:dyDescent="0.3">
      <c r="D179" s="12"/>
      <c r="E179" s="9"/>
      <c r="F179" s="10"/>
      <c r="G179" s="11" t="s">
        <v>202</v>
      </c>
      <c r="K179" t="str">
        <f t="shared" si="43"/>
        <v>md Actas_2011</v>
      </c>
    </row>
    <row r="180" spans="4:12" x14ac:dyDescent="0.3">
      <c r="D180" s="12"/>
      <c r="E180" s="9"/>
      <c r="F180" s="10"/>
      <c r="G180" s="11" t="s">
        <v>203</v>
      </c>
      <c r="K180" t="str">
        <f t="shared" si="43"/>
        <v>md Actas_2012</v>
      </c>
    </row>
    <row r="181" spans="4:12" x14ac:dyDescent="0.3">
      <c r="D181" s="12"/>
      <c r="E181" s="9"/>
      <c r="F181" s="10"/>
      <c r="G181" s="11" t="s">
        <v>204</v>
      </c>
      <c r="K181" t="str">
        <f t="shared" si="43"/>
        <v>md Actas_2013</v>
      </c>
    </row>
    <row r="182" spans="4:12" x14ac:dyDescent="0.3">
      <c r="D182" s="12"/>
      <c r="E182" s="9"/>
      <c r="F182" s="10"/>
      <c r="G182" s="11" t="s">
        <v>205</v>
      </c>
      <c r="K182" t="str">
        <f t="shared" si="43"/>
        <v>md Actas_2014</v>
      </c>
    </row>
    <row r="183" spans="4:12" x14ac:dyDescent="0.3">
      <c r="D183" s="12"/>
      <c r="E183" s="9"/>
      <c r="F183" s="10"/>
      <c r="G183" s="11" t="s">
        <v>206</v>
      </c>
      <c r="K183" t="str">
        <f t="shared" si="43"/>
        <v>md Actas_2015</v>
      </c>
    </row>
    <row r="184" spans="4:12" x14ac:dyDescent="0.3">
      <c r="D184" s="12"/>
      <c r="E184" s="9"/>
      <c r="F184" s="10"/>
      <c r="G184" s="11" t="s">
        <v>207</v>
      </c>
      <c r="K184" t="str">
        <f t="shared" si="43"/>
        <v>md Actas_2016</v>
      </c>
    </row>
    <row r="185" spans="4:12" x14ac:dyDescent="0.3">
      <c r="D185" s="12"/>
      <c r="E185" s="9"/>
      <c r="F185" s="10"/>
      <c r="G185" s="11" t="s">
        <v>208</v>
      </c>
      <c r="K185" t="str">
        <f t="shared" si="43"/>
        <v>md Actas_2017</v>
      </c>
    </row>
    <row r="186" spans="4:12" x14ac:dyDescent="0.3">
      <c r="D186" s="12"/>
      <c r="E186" s="9"/>
      <c r="F186" s="10"/>
      <c r="G186" s="11" t="s">
        <v>209</v>
      </c>
      <c r="K186" t="str">
        <f t="shared" si="43"/>
        <v>md Actas_2018</v>
      </c>
    </row>
    <row r="187" spans="4:12" x14ac:dyDescent="0.3">
      <c r="D187" s="12"/>
      <c r="E187" s="9"/>
      <c r="F187" s="10"/>
      <c r="G187" s="11" t="s">
        <v>210</v>
      </c>
      <c r="K187" t="str">
        <f t="shared" si="43"/>
        <v>md Actas_2019</v>
      </c>
      <c r="L187" t="str">
        <f>_xlfn.CONCAT(CHAR(13)," cd .. ")</f>
        <v xml:space="preserve">_x000D_ cd .. </v>
      </c>
    </row>
    <row r="188" spans="4:12" x14ac:dyDescent="0.3">
      <c r="D188" s="12"/>
      <c r="E188" s="9"/>
      <c r="F188" s="10" t="s">
        <v>191</v>
      </c>
      <c r="K188" t="str">
        <f t="shared" ref="K188:K189" si="44" xml:space="preserve"> _xlfn.CONCAT("md ",SUBSTITUTE(F188, " ", "_"))</f>
        <v>md Informes</v>
      </c>
    </row>
    <row r="189" spans="4:12" x14ac:dyDescent="0.3">
      <c r="D189" s="12"/>
      <c r="E189" s="9"/>
      <c r="F189" s="10" t="s">
        <v>222</v>
      </c>
      <c r="K189" t="str">
        <f t="shared" si="44"/>
        <v>md Politicas_de_Acceso</v>
      </c>
      <c r="L189" t="str">
        <f>_xlfn.CONCAT(CHAR(13)," cd .. ")</f>
        <v xml:space="preserve">_x000D_ cd .. </v>
      </c>
    </row>
    <row r="190" spans="4:12" x14ac:dyDescent="0.3">
      <c r="D190" s="12"/>
      <c r="E190" s="9" t="s">
        <v>214</v>
      </c>
      <c r="K190" t="str">
        <f t="shared" ref="K190" si="45" xml:space="preserve"> _xlfn.CONCAT("md ",SUBSTITUTE(E190, " ", "_"))</f>
        <v>md Enlaces_de_Interes</v>
      </c>
      <c r="L190" t="str">
        <f>_xlfn.CONCAT(CHAR(13)," cd .. ")</f>
        <v xml:space="preserve">_x000D_ cd .. </v>
      </c>
    </row>
    <row r="191" spans="4:12" x14ac:dyDescent="0.3">
      <c r="D191" s="12" t="s">
        <v>177</v>
      </c>
      <c r="K191" t="str">
        <f xml:space="preserve"> _xlfn.CONCAT("md ",SUBSTITUTE(D191, " ", "_"))</f>
        <v>md Personas_Privadas_de_Libertad</v>
      </c>
      <c r="L191" t="str">
        <f>_xlfn.CONCAT(CHAR(13), "cd ", MID(K191,3, LEN(K191)-2))</f>
        <v>_x000D_cd  Personas_Privadas_de_Libertad</v>
      </c>
    </row>
    <row r="192" spans="4:12" x14ac:dyDescent="0.3">
      <c r="E192" s="9" t="s">
        <v>178</v>
      </c>
      <c r="K192" t="str">
        <f t="shared" ref="K192:K193" si="46" xml:space="preserve"> _xlfn.CONCAT("md ",SUBSTITUTE(E192, " ", "_"))</f>
        <v>md Jurisprudencia</v>
      </c>
    </row>
    <row r="193" spans="5:12" x14ac:dyDescent="0.3">
      <c r="E193" s="9" t="s">
        <v>179</v>
      </c>
      <c r="K193" t="str">
        <f t="shared" si="46"/>
        <v>md Normativa</v>
      </c>
      <c r="L193" t="str">
        <f>_xlfn.CONCAT(CHAR(13), "cd ", MID(K193,3, LEN(K193)-2))</f>
        <v>_x000D_cd  Normativa</v>
      </c>
    </row>
    <row r="194" spans="5:12" x14ac:dyDescent="0.3">
      <c r="E194" s="9"/>
      <c r="F194" s="10" t="s">
        <v>182</v>
      </c>
      <c r="K194" t="str">
        <f t="shared" ref="K194:K196" si="47" xml:space="preserve"> _xlfn.CONCAT("md ",SUBSTITUTE(F194, " ", "_"))</f>
        <v>md Circulares</v>
      </c>
    </row>
    <row r="195" spans="5:12" x14ac:dyDescent="0.3">
      <c r="E195" s="9"/>
      <c r="F195" s="10" t="s">
        <v>219</v>
      </c>
      <c r="K195" t="str">
        <f t="shared" si="47"/>
        <v>md Legislacion</v>
      </c>
    </row>
    <row r="196" spans="5:12" x14ac:dyDescent="0.3">
      <c r="E196" s="9"/>
      <c r="F196" s="10" t="s">
        <v>200</v>
      </c>
      <c r="K196" t="str">
        <f t="shared" si="47"/>
        <v>md Instrumentos_Internacionales</v>
      </c>
      <c r="L196" t="str">
        <f>_xlfn.CONCAT(CHAR(13)," cd .. ")</f>
        <v xml:space="preserve">_x000D_ cd .. </v>
      </c>
    </row>
    <row r="197" spans="5:12" x14ac:dyDescent="0.3">
      <c r="E197" s="9" t="s">
        <v>213</v>
      </c>
      <c r="K197" t="str">
        <f t="shared" ref="K197" si="48" xml:space="preserve"> _xlfn.CONCAT("md ",SUBSTITUTE(E197, " ", "_"))</f>
        <v>md Documentos_de_Interes</v>
      </c>
      <c r="L197" t="str">
        <f>_xlfn.CONCAT(CHAR(13), "cd ", MID(K197,3, LEN(K197)-2))</f>
        <v>_x000D_cd  Documentos_de_Interes</v>
      </c>
    </row>
    <row r="198" spans="5:12" x14ac:dyDescent="0.3">
      <c r="E198" s="9"/>
      <c r="F198" s="10" t="s">
        <v>189</v>
      </c>
      <c r="K198" t="str">
        <f xml:space="preserve"> _xlfn.CONCAT("md ",SUBSTITUTE(F198, " ", "_"))</f>
        <v>md Actas</v>
      </c>
      <c r="L198" t="str">
        <f>_xlfn.CONCAT(CHAR(13), "cd ", MID(K198,3, LEN(K198)-2))</f>
        <v>_x000D_cd  Actas</v>
      </c>
    </row>
    <row r="199" spans="5:12" x14ac:dyDescent="0.3">
      <c r="E199" s="9"/>
      <c r="F199" s="10"/>
      <c r="G199" s="11" t="s">
        <v>201</v>
      </c>
      <c r="K199" t="str">
        <f t="shared" ref="K199:K208" si="49" xml:space="preserve"> _xlfn.CONCAT("md ",SUBSTITUTE(G199, " ", "_"))</f>
        <v>md Actas_2010</v>
      </c>
    </row>
    <row r="200" spans="5:12" x14ac:dyDescent="0.3">
      <c r="E200" s="9"/>
      <c r="F200" s="10"/>
      <c r="G200" s="11" t="s">
        <v>202</v>
      </c>
      <c r="K200" t="str">
        <f t="shared" si="49"/>
        <v>md Actas_2011</v>
      </c>
    </row>
    <row r="201" spans="5:12" x14ac:dyDescent="0.3">
      <c r="E201" s="9"/>
      <c r="F201" s="10"/>
      <c r="G201" s="11" t="s">
        <v>203</v>
      </c>
      <c r="K201" t="str">
        <f t="shared" si="49"/>
        <v>md Actas_2012</v>
      </c>
    </row>
    <row r="202" spans="5:12" x14ac:dyDescent="0.3">
      <c r="E202" s="9"/>
      <c r="F202" s="10"/>
      <c r="G202" s="11" t="s">
        <v>204</v>
      </c>
      <c r="K202" t="str">
        <f t="shared" si="49"/>
        <v>md Actas_2013</v>
      </c>
    </row>
    <row r="203" spans="5:12" x14ac:dyDescent="0.3">
      <c r="E203" s="9"/>
      <c r="F203" s="10"/>
      <c r="G203" s="11" t="s">
        <v>205</v>
      </c>
      <c r="K203" t="str">
        <f t="shared" si="49"/>
        <v>md Actas_2014</v>
      </c>
    </row>
    <row r="204" spans="5:12" x14ac:dyDescent="0.3">
      <c r="E204" s="9"/>
      <c r="F204" s="10"/>
      <c r="G204" s="11" t="s">
        <v>206</v>
      </c>
      <c r="K204" t="str">
        <f t="shared" si="49"/>
        <v>md Actas_2015</v>
      </c>
    </row>
    <row r="205" spans="5:12" x14ac:dyDescent="0.3">
      <c r="E205" s="9"/>
      <c r="F205" s="10"/>
      <c r="G205" s="11" t="s">
        <v>207</v>
      </c>
      <c r="K205" t="str">
        <f t="shared" si="49"/>
        <v>md Actas_2016</v>
      </c>
    </row>
    <row r="206" spans="5:12" x14ac:dyDescent="0.3">
      <c r="E206" s="9"/>
      <c r="F206" s="10"/>
      <c r="G206" s="11" t="s">
        <v>208</v>
      </c>
      <c r="K206" t="str">
        <f t="shared" si="49"/>
        <v>md Actas_2017</v>
      </c>
    </row>
    <row r="207" spans="5:12" x14ac:dyDescent="0.3">
      <c r="E207" s="9"/>
      <c r="F207" s="10"/>
      <c r="G207" s="11" t="s">
        <v>209</v>
      </c>
      <c r="K207" t="str">
        <f t="shared" si="49"/>
        <v>md Actas_2018</v>
      </c>
    </row>
    <row r="208" spans="5:12" x14ac:dyDescent="0.3">
      <c r="E208" s="9"/>
      <c r="F208" s="10"/>
      <c r="G208" s="11" t="s">
        <v>210</v>
      </c>
      <c r="K208" t="str">
        <f t="shared" si="49"/>
        <v>md Actas_2019</v>
      </c>
      <c r="L208" t="str">
        <f>_xlfn.CONCAT(CHAR(13)," cd .. ")</f>
        <v xml:space="preserve">_x000D_ cd .. </v>
      </c>
    </row>
    <row r="209" spans="5:12" x14ac:dyDescent="0.3">
      <c r="E209" s="9"/>
      <c r="F209" s="10" t="s">
        <v>191</v>
      </c>
      <c r="K209" t="str">
        <f xml:space="preserve"> _xlfn.CONCAT("md ",SUBSTITUTE(F209, " ", "_"))</f>
        <v>md Informes</v>
      </c>
      <c r="L209" t="str">
        <f>_xlfn.CONCAT(CHAR(13)," cd .. ")</f>
        <v xml:space="preserve">_x000D_ cd .. </v>
      </c>
    </row>
    <row r="210" spans="5:12" x14ac:dyDescent="0.3">
      <c r="E210" s="9" t="s">
        <v>214</v>
      </c>
      <c r="K210" t="str">
        <f t="shared" ref="K210" si="50" xml:space="preserve"> _xlfn.CONCAT("md ",SUBSTITUTE(E210, " ", "_"))</f>
        <v>md Enlaces_de_Interes</v>
      </c>
      <c r="L210" t="str">
        <f>_xlfn.CONCAT(CHAR(13)," cd .. ")</f>
        <v xml:space="preserve">_x000D_ cd .. 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Esqueleto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Quesada Méndez</dc:creator>
  <cp:lastModifiedBy>Luis Quesada Méndez</cp:lastModifiedBy>
  <dcterms:created xsi:type="dcterms:W3CDTF">2020-01-09T19:01:11Z</dcterms:created>
  <dcterms:modified xsi:type="dcterms:W3CDTF">2020-01-22T19:01:16Z</dcterms:modified>
</cp:coreProperties>
</file>